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m\OneDrive\Desktop\20231031\"/>
    </mc:Choice>
  </mc:AlternateContent>
  <xr:revisionPtr revIDLastSave="0" documentId="13_ncr:1_{CC686C9B-D0BE-4078-BB46-9DC96D34B2CA}" xr6:coauthVersionLast="47" xr6:coauthVersionMax="47" xr10:uidLastSave="{00000000-0000-0000-0000-000000000000}"/>
  <bookViews>
    <workbookView xWindow="19090" yWindow="-110" windowWidth="19420" windowHeight="10300" tabRatio="776" activeTab="1" xr2:uid="{00000000-000D-0000-FFFF-FFFF00000000}"/>
  </bookViews>
  <sheets>
    <sheet name="給与連絡票" sheetId="1" r:id="rId1"/>
    <sheet name="記入例" sheetId="2" r:id="rId2"/>
  </sheets>
  <definedNames>
    <definedName name="_xlnm.Print_Area" localSheetId="0">給与連絡票!$A$1:$R$57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2" l="1"/>
  <c r="L26" i="2"/>
  <c r="L27" i="2"/>
  <c r="K27" i="2"/>
  <c r="H27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C36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D36" i="2"/>
  <c r="E36" i="2"/>
  <c r="F36" i="2"/>
  <c r="G36" i="2"/>
  <c r="H26" i="2"/>
  <c r="H36" i="2"/>
  <c r="I27" i="2"/>
  <c r="I26" i="2"/>
  <c r="I36" i="2"/>
  <c r="J27" i="2"/>
  <c r="J26" i="2"/>
  <c r="J36" i="2"/>
  <c r="K26" i="2"/>
  <c r="K36" i="2"/>
  <c r="L36" i="2"/>
  <c r="M35" i="2"/>
  <c r="M36" i="2"/>
  <c r="N26" i="2"/>
  <c r="N35" i="2"/>
  <c r="N36" i="2"/>
  <c r="O26" i="2"/>
  <c r="O35" i="2"/>
  <c r="O36" i="2"/>
  <c r="P26" i="2"/>
  <c r="P35" i="2"/>
  <c r="P36" i="2"/>
  <c r="Q26" i="2"/>
  <c r="Q35" i="2"/>
  <c r="Q36" i="2"/>
  <c r="R36" i="2"/>
  <c r="R16" i="2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R43" i="1"/>
  <c r="R42" i="1"/>
  <c r="R41" i="1"/>
  <c r="R40" i="1"/>
  <c r="R39" i="1"/>
  <c r="R38" i="1"/>
  <c r="R37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4" i="1"/>
  <c r="R4" i="2"/>
  <c r="R43" i="2"/>
  <c r="R42" i="2"/>
  <c r="R41" i="2"/>
  <c r="R40" i="2"/>
  <c r="R39" i="2"/>
  <c r="R38" i="2"/>
  <c r="R37" i="2"/>
  <c r="R35" i="2"/>
  <c r="R34" i="2"/>
  <c r="R33" i="2"/>
  <c r="R32" i="2"/>
  <c r="R31" i="2"/>
  <c r="R30" i="2"/>
  <c r="R29" i="2"/>
  <c r="R28" i="2"/>
  <c r="R27" i="2"/>
  <c r="R26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R10" i="2"/>
  <c r="R9" i="2"/>
  <c r="R8" i="2"/>
  <c r="R7" i="2"/>
  <c r="R6" i="2"/>
  <c r="R25" i="2"/>
  <c r="AA34" i="1"/>
  <c r="S33" i="1"/>
  <c r="T33" i="1"/>
  <c r="U33" i="1"/>
  <c r="AA33" i="1"/>
</calcChain>
</file>

<file path=xl/sharedStrings.xml><?xml version="1.0" encoding="utf-8"?>
<sst xmlns="http://schemas.openxmlformats.org/spreadsheetml/2006/main" count="287" uniqueCount="93">
  <si>
    <t>時間給</t>
    <rPh sb="0" eb="2">
      <t>ジカン</t>
    </rPh>
    <rPh sb="2" eb="3">
      <t>キュウ</t>
    </rPh>
    <phoneticPr fontId="3"/>
  </si>
  <si>
    <t>全社計</t>
  </si>
  <si>
    <t>社員№</t>
    <rPh sb="0" eb="2">
      <t>シャイン</t>
    </rPh>
    <phoneticPr fontId="3"/>
  </si>
  <si>
    <t>社　員</t>
  </si>
  <si>
    <t>名</t>
    <phoneticPr fontId="3"/>
  </si>
  <si>
    <t>勤怠</t>
    <rPh sb="0" eb="2">
      <t>キンタイ</t>
    </rPh>
    <phoneticPr fontId="3"/>
  </si>
  <si>
    <t>休日出勤日数</t>
  </si>
  <si>
    <t>有給日数</t>
  </si>
  <si>
    <t>有給時間</t>
    <rPh sb="0" eb="2">
      <t>ユウキュウ</t>
    </rPh>
    <rPh sb="2" eb="4">
      <t>ジカン</t>
    </rPh>
    <phoneticPr fontId="3"/>
  </si>
  <si>
    <t>欠勤日数</t>
  </si>
  <si>
    <t>総労働時間</t>
    <rPh sb="0" eb="1">
      <t>ソウ</t>
    </rPh>
    <rPh sb="1" eb="3">
      <t>ロウドウ</t>
    </rPh>
    <phoneticPr fontId="3"/>
  </si>
  <si>
    <t>普通勤務時間</t>
    <rPh sb="0" eb="2">
      <t>フツウ</t>
    </rPh>
    <rPh sb="2" eb="4">
      <t>キンム</t>
    </rPh>
    <rPh sb="4" eb="6">
      <t>ジカン</t>
    </rPh>
    <phoneticPr fontId="3"/>
  </si>
  <si>
    <t>遅早時間</t>
  </si>
  <si>
    <t>支給</t>
    <rPh sb="0" eb="2">
      <t>シキュウ</t>
    </rPh>
    <phoneticPr fontId="3"/>
  </si>
  <si>
    <t>調整給</t>
  </si>
  <si>
    <t>役員報酬</t>
    <rPh sb="0" eb="2">
      <t>ヤクイン</t>
    </rPh>
    <rPh sb="2" eb="4">
      <t>ホウシュウ</t>
    </rPh>
    <phoneticPr fontId="3"/>
  </si>
  <si>
    <t>非課税通勤手当</t>
  </si>
  <si>
    <t>支給合計</t>
  </si>
  <si>
    <t>控除</t>
    <rPh sb="0" eb="2">
      <t>コウジョ</t>
    </rPh>
    <phoneticPr fontId="3"/>
  </si>
  <si>
    <t>住民税</t>
  </si>
  <si>
    <t>立替金</t>
  </si>
  <si>
    <t>前払金</t>
    <rPh sb="0" eb="2">
      <t>マエバライ</t>
    </rPh>
    <rPh sb="2" eb="3">
      <t>キン</t>
    </rPh>
    <phoneticPr fontId="3"/>
  </si>
  <si>
    <t>控除合計</t>
  </si>
  <si>
    <t>税制扶養数</t>
  </si>
  <si>
    <t>税表区分</t>
  </si>
  <si>
    <t>甲欄</t>
  </si>
  <si>
    <t>*色の付いたセルは数式が入っていますので、入力しないで下さい。</t>
    <rPh sb="1" eb="2">
      <t>イロ</t>
    </rPh>
    <rPh sb="3" eb="4">
      <t>ツ</t>
    </rPh>
    <rPh sb="9" eb="11">
      <t>スウシキ</t>
    </rPh>
    <rPh sb="12" eb="13">
      <t>ハイ</t>
    </rPh>
    <rPh sb="21" eb="23">
      <t>ニュウリョク</t>
    </rPh>
    <rPh sb="27" eb="28">
      <t>クダ</t>
    </rPh>
    <phoneticPr fontId="3"/>
  </si>
  <si>
    <t>月給</t>
  </si>
  <si>
    <t>給与連絡票</t>
    <rPh sb="0" eb="2">
      <t>キュウヨ</t>
    </rPh>
    <phoneticPr fontId="3"/>
  </si>
  <si>
    <t>交通費一日分</t>
    <rPh sb="0" eb="3">
      <t>コウツウヒ</t>
    </rPh>
    <rPh sb="3" eb="5">
      <t>イチニチ</t>
    </rPh>
    <rPh sb="5" eb="6">
      <t>フン</t>
    </rPh>
    <phoneticPr fontId="3"/>
  </si>
  <si>
    <t>月給</t>
    <rPh sb="0" eb="2">
      <t>ゲッキュウ</t>
    </rPh>
    <phoneticPr fontId="3"/>
  </si>
  <si>
    <t>時間給</t>
    <rPh sb="0" eb="2">
      <t>ジカン</t>
    </rPh>
    <phoneticPr fontId="3"/>
  </si>
  <si>
    <t>ＡＡ　ＡＡ</t>
    <phoneticPr fontId="3"/>
  </si>
  <si>
    <t>ＢＢ　ＢＢ</t>
    <phoneticPr fontId="3"/>
  </si>
  <si>
    <t>ＣＣ　ＣＣ</t>
    <phoneticPr fontId="3"/>
  </si>
  <si>
    <t>ＤＤ　ＤＤ</t>
    <phoneticPr fontId="3"/>
  </si>
  <si>
    <t>ＥＥ　ＥＥ</t>
    <phoneticPr fontId="3"/>
  </si>
  <si>
    <t>ＦＦ　ＦＦ</t>
    <phoneticPr fontId="3"/>
  </si>
  <si>
    <t>ＧＧ　ＧＧ</t>
    <phoneticPr fontId="3"/>
  </si>
  <si>
    <t>ＨＨ　ＨＨ</t>
    <phoneticPr fontId="3"/>
  </si>
  <si>
    <t>ＩＩ　ＩＩ</t>
    <phoneticPr fontId="3"/>
  </si>
  <si>
    <t>ＪＪ　ＪＪ</t>
    <phoneticPr fontId="3"/>
  </si>
  <si>
    <t>ああ　ああ</t>
    <phoneticPr fontId="3"/>
  </si>
  <si>
    <t>いい　いい</t>
    <phoneticPr fontId="3"/>
  </si>
  <si>
    <t>うう　うう</t>
    <phoneticPr fontId="3"/>
  </si>
  <si>
    <t>ええ　ええ</t>
    <phoneticPr fontId="3"/>
  </si>
  <si>
    <t>役員</t>
    <rPh sb="0" eb="2">
      <t>ヤクイン</t>
    </rPh>
    <phoneticPr fontId="3"/>
  </si>
  <si>
    <t>おお　おお</t>
    <phoneticPr fontId="3"/>
  </si>
  <si>
    <t>所定日数（出勤日数）</t>
    <rPh sb="0" eb="2">
      <t>ショテイ</t>
    </rPh>
    <rPh sb="2" eb="4">
      <t>ニッスウ</t>
    </rPh>
    <phoneticPr fontId="3"/>
  </si>
  <si>
    <t>普通残業（×1.25）</t>
    <phoneticPr fontId="3"/>
  </si>
  <si>
    <t>深夜残業（×0.25）</t>
    <phoneticPr fontId="3"/>
  </si>
  <si>
    <t>法定休日勤務時間（×1.35）</t>
    <phoneticPr fontId="3"/>
  </si>
  <si>
    <t>所定休日勤務時間（×1.25）</t>
    <rPh sb="0" eb="2">
      <t>ショテイ</t>
    </rPh>
    <rPh sb="2" eb="4">
      <t>キュウジツ</t>
    </rPh>
    <rPh sb="4" eb="6">
      <t>キンム</t>
    </rPh>
    <rPh sb="6" eb="8">
      <t>ジカン</t>
    </rPh>
    <phoneticPr fontId="3"/>
  </si>
  <si>
    <t>所定休日深夜残業（×0.25）</t>
    <rPh sb="0" eb="2">
      <t>ショテイ</t>
    </rPh>
    <rPh sb="2" eb="4">
      <t>キュウジツ</t>
    </rPh>
    <rPh sb="4" eb="6">
      <t>シンヤ</t>
    </rPh>
    <rPh sb="6" eb="8">
      <t>ザンギョウ</t>
    </rPh>
    <phoneticPr fontId="3"/>
  </si>
  <si>
    <t>法定休日深夜残業（×0.25）</t>
    <rPh sb="4" eb="6">
      <t>シンヤ</t>
    </rPh>
    <rPh sb="6" eb="8">
      <t>ザンギョウ</t>
    </rPh>
    <phoneticPr fontId="3"/>
  </si>
  <si>
    <t>○○手当</t>
    <phoneticPr fontId="3"/>
  </si>
  <si>
    <t>前月調整（課税）</t>
    <phoneticPr fontId="3"/>
  </si>
  <si>
    <t>前月調整（非課税）</t>
    <rPh sb="5" eb="6">
      <t>ヒ</t>
    </rPh>
    <phoneticPr fontId="3"/>
  </si>
  <si>
    <t>基本給</t>
    <rPh sb="0" eb="3">
      <t>キホンキュウ</t>
    </rPh>
    <phoneticPr fontId="3"/>
  </si>
  <si>
    <t>○○控除</t>
    <rPh sb="2" eb="4">
      <t>コウジョ</t>
    </rPh>
    <phoneticPr fontId="3"/>
  </si>
  <si>
    <t>乙欄</t>
    <rPh sb="0" eb="1">
      <t>オツ</t>
    </rPh>
    <rPh sb="1" eb="2">
      <t>ラン</t>
    </rPh>
    <phoneticPr fontId="3"/>
  </si>
  <si>
    <t>提出期限</t>
    <rPh sb="0" eb="2">
      <t>テイシュツ</t>
    </rPh>
    <rPh sb="2" eb="4">
      <t>キゲン</t>
    </rPh>
    <phoneticPr fontId="3"/>
  </si>
  <si>
    <t>毎月○日（給与支払日より10営業日前）</t>
    <rPh sb="0" eb="2">
      <t>マイツキ</t>
    </rPh>
    <rPh sb="3" eb="4">
      <t>ニチ</t>
    </rPh>
    <rPh sb="5" eb="7">
      <t>キュウヨ</t>
    </rPh>
    <rPh sb="7" eb="10">
      <t>シハライビ</t>
    </rPh>
    <rPh sb="14" eb="17">
      <t>エイギョウビ</t>
    </rPh>
    <rPh sb="17" eb="18">
      <t>マエ</t>
    </rPh>
    <phoneticPr fontId="3"/>
  </si>
  <si>
    <t>※提出期限後の連絡、また提出期限後の修正は追加料金がかかる場合がございます。ご了承ください。</t>
    <rPh sb="1" eb="3">
      <t>テイシュツ</t>
    </rPh>
    <rPh sb="3" eb="5">
      <t>キゲン</t>
    </rPh>
    <rPh sb="5" eb="6">
      <t>ゴ</t>
    </rPh>
    <rPh sb="7" eb="9">
      <t>レンラク</t>
    </rPh>
    <rPh sb="12" eb="14">
      <t>テイシュツ</t>
    </rPh>
    <rPh sb="14" eb="16">
      <t>キゲン</t>
    </rPh>
    <rPh sb="16" eb="17">
      <t>ゴ</t>
    </rPh>
    <rPh sb="18" eb="20">
      <t>シュウセイ</t>
    </rPh>
    <rPh sb="21" eb="23">
      <t>ツイカ</t>
    </rPh>
    <rPh sb="23" eb="25">
      <t>リョウキン</t>
    </rPh>
    <rPh sb="29" eb="31">
      <t>バアイ</t>
    </rPh>
    <rPh sb="39" eb="41">
      <t>リョウショウ</t>
    </rPh>
    <phoneticPr fontId="3"/>
  </si>
  <si>
    <t>みなし残業手当</t>
    <rPh sb="3" eb="5">
      <t>ザンギョウ</t>
    </rPh>
    <rPh sb="5" eb="7">
      <t>テアテ</t>
    </rPh>
    <phoneticPr fontId="3"/>
  </si>
  <si>
    <t>日割り計算</t>
    <rPh sb="0" eb="2">
      <t>ヒワ</t>
    </rPh>
    <rPh sb="3" eb="5">
      <t>ケイサン</t>
    </rPh>
    <phoneticPr fontId="3"/>
  </si>
  <si>
    <t>支給方法（現金/振込）</t>
    <rPh sb="0" eb="2">
      <t>シキュウ</t>
    </rPh>
    <rPh sb="2" eb="4">
      <t>ホウホウ</t>
    </rPh>
    <rPh sb="5" eb="7">
      <t>ゲンキン</t>
    </rPh>
    <rPh sb="8" eb="10">
      <t>フリコミ</t>
    </rPh>
    <phoneticPr fontId="3"/>
  </si>
  <si>
    <t>振込</t>
    <rPh sb="0" eb="2">
      <t>フリコミ</t>
    </rPh>
    <phoneticPr fontId="3"/>
  </si>
  <si>
    <t>備考</t>
    <rPh sb="0" eb="2">
      <t>ビコウ</t>
    </rPh>
    <phoneticPr fontId="3"/>
  </si>
  <si>
    <t>本給（月給・日給・時給）</t>
  </si>
  <si>
    <t>みなし残業時間</t>
    <rPh sb="3" eb="5">
      <t>ザンギョウ</t>
    </rPh>
    <rPh sb="5" eb="7">
      <t>ジカン</t>
    </rPh>
    <phoneticPr fontId="3"/>
  </si>
  <si>
    <t>納品期限</t>
    <rPh sb="0" eb="2">
      <t>ノウヒン</t>
    </rPh>
    <rPh sb="2" eb="4">
      <t>キゲン</t>
    </rPh>
    <phoneticPr fontId="3"/>
  </si>
  <si>
    <t>毎月○日（給与支払日より5営業日前）</t>
    <rPh sb="0" eb="2">
      <t>マイツキ</t>
    </rPh>
    <rPh sb="3" eb="4">
      <t>ニチ</t>
    </rPh>
    <rPh sb="5" eb="7">
      <t>キュウヨ</t>
    </rPh>
    <rPh sb="7" eb="10">
      <t>シハライビ</t>
    </rPh>
    <rPh sb="13" eb="16">
      <t>エイギョウビ</t>
    </rPh>
    <rPh sb="16" eb="17">
      <t>マエ</t>
    </rPh>
    <phoneticPr fontId="3"/>
  </si>
  <si>
    <r>
      <t>*変更がある場合は、</t>
    </r>
    <r>
      <rPr>
        <b/>
        <sz val="10"/>
        <color indexed="10"/>
        <rFont val="ＭＳ Ｐ明朝"/>
        <family val="1"/>
        <charset val="128"/>
      </rPr>
      <t>赤字</t>
    </r>
    <r>
      <rPr>
        <sz val="10"/>
        <rFont val="ＭＳ Ｐ明朝"/>
        <family val="1"/>
        <charset val="128"/>
      </rPr>
      <t>にてご記入ください。</t>
    </r>
    <rPh sb="1" eb="3">
      <t>ヘンコウ</t>
    </rPh>
    <rPh sb="6" eb="8">
      <t>バアイ</t>
    </rPh>
    <rPh sb="10" eb="12">
      <t>アカジ</t>
    </rPh>
    <rPh sb="15" eb="17">
      <t>キニュウ</t>
    </rPh>
    <phoneticPr fontId="3"/>
  </si>
  <si>
    <t>欠勤控除</t>
    <rPh sb="0" eb="2">
      <t>ケッキン</t>
    </rPh>
    <rPh sb="2" eb="4">
      <t>コウジョ</t>
    </rPh>
    <phoneticPr fontId="3"/>
  </si>
  <si>
    <t>遅刻早退控除</t>
    <rPh sb="0" eb="2">
      <t>チコク</t>
    </rPh>
    <rPh sb="2" eb="4">
      <t>ソウタイ</t>
    </rPh>
    <rPh sb="4" eb="6">
      <t>コウジョ</t>
    </rPh>
    <phoneticPr fontId="3"/>
  </si>
  <si>
    <t>法定超月60時間超（×1.5）</t>
    <rPh sb="0" eb="2">
      <t>ホウテイ</t>
    </rPh>
    <rPh sb="2" eb="3">
      <t>チョウ</t>
    </rPh>
    <rPh sb="3" eb="4">
      <t>ツキ</t>
    </rPh>
    <rPh sb="6" eb="8">
      <t>ジカン</t>
    </rPh>
    <rPh sb="8" eb="9">
      <t>チョウ</t>
    </rPh>
    <phoneticPr fontId="3"/>
  </si>
  <si>
    <t>基礎情報</t>
    <rPh sb="0" eb="2">
      <t>キソ</t>
    </rPh>
    <rPh sb="2" eb="4">
      <t>ジョウホウ</t>
    </rPh>
    <phoneticPr fontId="3"/>
  </si>
  <si>
    <t>特別休暇（欠勤・無給）</t>
    <phoneticPr fontId="3"/>
  </si>
  <si>
    <t>特別休暇（給）</t>
    <phoneticPr fontId="3"/>
  </si>
  <si>
    <t>2023年7月支払分</t>
    <rPh sb="7" eb="9">
      <t>シハライ</t>
    </rPh>
    <phoneticPr fontId="3"/>
  </si>
  <si>
    <t>銀行名</t>
  </si>
  <si>
    <t>支店名</t>
  </si>
  <si>
    <t>口座番号</t>
  </si>
  <si>
    <t>普通</t>
    <phoneticPr fontId="3"/>
  </si>
  <si>
    <t>銀行口座</t>
    <phoneticPr fontId="3"/>
  </si>
  <si>
    <t>〇〇〇　〇〇〇</t>
    <phoneticPr fontId="3"/>
  </si>
  <si>
    <t>〇〇〇銀行</t>
    <phoneticPr fontId="3"/>
  </si>
  <si>
    <t>〇〇〇支店</t>
    <phoneticPr fontId="3"/>
  </si>
  <si>
    <t>会社番号</t>
    <rPh sb="0" eb="2">
      <t>カイシャ</t>
    </rPh>
    <rPh sb="2" eb="4">
      <t>バンゴウ</t>
    </rPh>
    <phoneticPr fontId="3"/>
  </si>
  <si>
    <t>口座の種類（普通・当座）</t>
    <rPh sb="0" eb="2">
      <t>コウザ</t>
    </rPh>
    <rPh sb="3" eb="5">
      <t>シュルイ</t>
    </rPh>
    <rPh sb="6" eb="8">
      <t>フツウ</t>
    </rPh>
    <rPh sb="9" eb="11">
      <t>トウザ</t>
    </rPh>
    <phoneticPr fontId="3"/>
  </si>
  <si>
    <t>口座名義（フリガナ）</t>
    <phoneticPr fontId="3"/>
  </si>
  <si>
    <t>口座名義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</si>
</sst>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_ "/>
    <numFmt numFmtId="177" formatCode="[h]:mm"/>
    <numFmt numFmtId="178" formatCode="0.00_);[Red]\(0.00\)"/>
    <numFmt numFmtId="179" formatCode="#\ ?/31"/>
    <numFmt numFmtId="180" formatCode="000000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5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9" fontId="5" fillId="0" borderId="9" xfId="0" applyNumberFormat="1" applyFont="1" applyBorder="1" applyAlignment="1">
      <alignment horizontal="center" vertical="center"/>
    </xf>
    <xf numFmtId="176" fontId="5" fillId="4" borderId="17" xfId="0" applyNumberFormat="1" applyFont="1" applyFill="1" applyBorder="1">
      <alignment vertical="center"/>
    </xf>
    <xf numFmtId="176" fontId="5" fillId="4" borderId="19" xfId="0" applyNumberFormat="1" applyFont="1" applyFill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2" borderId="7" xfId="0" applyNumberFormat="1" applyFont="1" applyFill="1" applyBorder="1">
      <alignment vertical="center"/>
    </xf>
    <xf numFmtId="176" fontId="4" fillId="2" borderId="8" xfId="0" applyNumberFormat="1" applyFont="1" applyFill="1" applyBorder="1">
      <alignment vertical="center"/>
    </xf>
    <xf numFmtId="176" fontId="4" fillId="3" borderId="7" xfId="0" applyNumberFormat="1" applyFont="1" applyFill="1" applyBorder="1">
      <alignment vertical="center"/>
    </xf>
    <xf numFmtId="176" fontId="4" fillId="3" borderId="8" xfId="0" applyNumberFormat="1" applyFont="1" applyFill="1" applyBorder="1">
      <alignment vertical="center"/>
    </xf>
    <xf numFmtId="179" fontId="5" fillId="0" borderId="7" xfId="0" applyNumberFormat="1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left" vertical="top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5" fillId="0" borderId="9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2" borderId="9" xfId="0" applyNumberFormat="1" applyFont="1" applyFill="1" applyBorder="1">
      <alignment vertical="center"/>
    </xf>
    <xf numFmtId="176" fontId="4" fillId="3" borderId="9" xfId="0" applyNumberFormat="1" applyFont="1" applyFill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5" fillId="0" borderId="16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2" borderId="16" xfId="0" applyNumberFormat="1" applyFont="1" applyFill="1" applyBorder="1">
      <alignment vertical="center"/>
    </xf>
    <xf numFmtId="176" fontId="4" fillId="3" borderId="16" xfId="0" applyNumberFormat="1" applyFont="1" applyFill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left" vertical="top" wrapText="1"/>
    </xf>
    <xf numFmtId="179" fontId="4" fillId="0" borderId="11" xfId="0" applyNumberFormat="1" applyFont="1" applyBorder="1" applyAlignment="1">
      <alignment horizontal="left" vertical="top" wrapText="1"/>
    </xf>
    <xf numFmtId="38" fontId="5" fillId="0" borderId="16" xfId="1" applyFont="1" applyFill="1" applyBorder="1">
      <alignment vertical="center"/>
    </xf>
    <xf numFmtId="179" fontId="5" fillId="0" borderId="11" xfId="0" applyNumberFormat="1" applyFont="1" applyBorder="1" applyAlignment="1">
      <alignment horizontal="left" vertical="top" wrapText="1"/>
    </xf>
    <xf numFmtId="0" fontId="4" fillId="0" borderId="24" xfId="0" applyFont="1" applyBorder="1">
      <alignment vertical="center"/>
    </xf>
    <xf numFmtId="0" fontId="4" fillId="0" borderId="29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vertical="center" shrinkToFit="1"/>
    </xf>
    <xf numFmtId="176" fontId="4" fillId="3" borderId="16" xfId="0" applyNumberFormat="1" applyFont="1" applyFill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179" fontId="5" fillId="0" borderId="16" xfId="0" applyNumberFormat="1" applyFont="1" applyBorder="1" applyAlignment="1">
      <alignment horizontal="left" vertical="center"/>
    </xf>
    <xf numFmtId="178" fontId="4" fillId="0" borderId="1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16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38" fontId="4" fillId="0" borderId="8" xfId="1" applyFont="1" applyFill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79" fontId="4" fillId="0" borderId="1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8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4" fillId="0" borderId="23" xfId="0" applyFont="1" applyBorder="1">
      <alignment vertical="center"/>
    </xf>
    <xf numFmtId="176" fontId="5" fillId="0" borderId="27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0" fontId="4" fillId="0" borderId="18" xfId="0" applyFont="1" applyBorder="1">
      <alignment vertical="center"/>
    </xf>
    <xf numFmtId="176" fontId="5" fillId="4" borderId="24" xfId="0" applyNumberFormat="1" applyFont="1" applyFill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7" fontId="4" fillId="0" borderId="14" xfId="0" applyNumberFormat="1" applyFont="1" applyBorder="1">
      <alignment vertical="center"/>
    </xf>
    <xf numFmtId="177" fontId="6" fillId="0" borderId="29" xfId="0" applyNumberFormat="1" applyFont="1" applyBorder="1">
      <alignment vertical="center"/>
    </xf>
    <xf numFmtId="177" fontId="6" fillId="0" borderId="10" xfId="0" applyNumberFormat="1" applyFont="1" applyBorder="1">
      <alignment vertical="center"/>
    </xf>
    <xf numFmtId="177" fontId="6" fillId="0" borderId="11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7" fontId="4" fillId="0" borderId="29" xfId="0" quotePrefix="1" applyNumberFormat="1" applyFont="1" applyBorder="1">
      <alignment vertical="center"/>
    </xf>
    <xf numFmtId="177" fontId="4" fillId="0" borderId="10" xfId="0" quotePrefix="1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4" fillId="0" borderId="14" xfId="0" quotePrefix="1" applyNumberFormat="1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3" borderId="13" xfId="0" applyNumberFormat="1" applyFont="1" applyFill="1" applyBorder="1">
      <alignment vertical="center"/>
    </xf>
    <xf numFmtId="179" fontId="4" fillId="0" borderId="32" xfId="0" applyNumberFormat="1" applyFont="1" applyBorder="1" applyAlignment="1">
      <alignment horizontal="left" vertical="top" wrapText="1"/>
    </xf>
    <xf numFmtId="176" fontId="5" fillId="0" borderId="23" xfId="0" applyNumberFormat="1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179" fontId="4" fillId="0" borderId="9" xfId="0" applyNumberFormat="1" applyFont="1" applyBorder="1">
      <alignment vertical="center"/>
    </xf>
    <xf numFmtId="179" fontId="4" fillId="0" borderId="14" xfId="0" applyNumberFormat="1" applyFont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right" vertical="center"/>
    </xf>
    <xf numFmtId="179" fontId="4" fillId="0" borderId="13" xfId="0" applyNumberFormat="1" applyFont="1" applyBorder="1">
      <alignment vertical="center"/>
    </xf>
    <xf numFmtId="176" fontId="4" fillId="2" borderId="31" xfId="0" applyNumberFormat="1" applyFont="1" applyFill="1" applyBorder="1" applyAlignment="1">
      <alignment horizontal="right" vertical="center"/>
    </xf>
    <xf numFmtId="38" fontId="4" fillId="2" borderId="30" xfId="1" applyFont="1" applyFill="1" applyBorder="1" applyAlignment="1">
      <alignment horizontal="right" vertical="center"/>
    </xf>
    <xf numFmtId="38" fontId="4" fillId="2" borderId="32" xfId="1" applyFont="1" applyFill="1" applyBorder="1" applyAlignment="1">
      <alignment horizontal="right" vertical="center"/>
    </xf>
    <xf numFmtId="38" fontId="4" fillId="2" borderId="31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179" fontId="5" fillId="5" borderId="16" xfId="0" applyNumberFormat="1" applyFont="1" applyFill="1" applyBorder="1" applyAlignment="1">
      <alignment horizontal="left" vertical="center"/>
    </xf>
    <xf numFmtId="179" fontId="5" fillId="5" borderId="7" xfId="0" applyNumberFormat="1" applyFont="1" applyFill="1" applyBorder="1" applyAlignment="1">
      <alignment horizontal="center" vertical="center"/>
    </xf>
    <xf numFmtId="179" fontId="5" fillId="5" borderId="8" xfId="0" applyNumberFormat="1" applyFont="1" applyFill="1" applyBorder="1" applyAlignment="1">
      <alignment horizontal="center" vertical="center"/>
    </xf>
    <xf numFmtId="179" fontId="5" fillId="5" borderId="16" xfId="0" applyNumberFormat="1" applyFont="1" applyFill="1" applyBorder="1" applyAlignment="1">
      <alignment horizontal="center" vertical="center"/>
    </xf>
    <xf numFmtId="179" fontId="5" fillId="5" borderId="9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4" fillId="0" borderId="27" xfId="0" applyFont="1" applyBorder="1" applyAlignment="1">
      <alignment vertical="center" textRotation="255"/>
    </xf>
    <xf numFmtId="0" fontId="4" fillId="0" borderId="12" xfId="0" applyFont="1" applyBorder="1" applyAlignment="1">
      <alignment vertical="center" textRotation="255"/>
    </xf>
    <xf numFmtId="0" fontId="4" fillId="0" borderId="33" xfId="0" applyFont="1" applyBorder="1" applyAlignment="1">
      <alignment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vertical="center" textRotation="255"/>
    </xf>
    <xf numFmtId="0" fontId="4" fillId="0" borderId="16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6" xfId="0" applyFont="1" applyBorder="1" applyAlignment="1">
      <alignment vertical="center" textRotation="255"/>
    </xf>
  </cellXfs>
  <cellStyles count="7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</cellStyles>
  <dxfs count="0"/>
  <tableStyles count="0" defaultTableStyle="TableStyleMedium9" defaultPivotStyle="PivotStyleLight16"/>
  <colors>
    <mruColors>
      <color rgb="FFFFFF99"/>
      <color rgb="FFFFFF66"/>
      <color rgb="FFFFFFCC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8"/>
  <sheetViews>
    <sheetView zoomScaleNormal="100" workbookViewId="0">
      <selection activeCell="H26" sqref="H26"/>
    </sheetView>
  </sheetViews>
  <sheetFormatPr defaultColWidth="9" defaultRowHeight="12" x14ac:dyDescent="0.2"/>
  <cols>
    <col min="1" max="1" width="3.7265625" style="8" customWidth="1"/>
    <col min="2" max="2" width="21.36328125" style="8" customWidth="1"/>
    <col min="3" max="18" width="13.36328125" style="8" customWidth="1"/>
    <col min="19" max="16384" width="9" style="8"/>
  </cols>
  <sheetData>
    <row r="1" spans="1:18" x14ac:dyDescent="0.2">
      <c r="B1" s="18" t="s">
        <v>89</v>
      </c>
      <c r="C1" s="134">
        <v>0</v>
      </c>
      <c r="D1" s="133" t="s">
        <v>80</v>
      </c>
      <c r="E1" s="18"/>
      <c r="F1" s="11"/>
      <c r="G1" s="11"/>
      <c r="H1" s="12" t="s">
        <v>63</v>
      </c>
    </row>
    <row r="2" spans="1:18" ht="12.5" thickBot="1" x14ac:dyDescent="0.25">
      <c r="B2" s="11" t="s">
        <v>28</v>
      </c>
      <c r="H2" s="8" t="s">
        <v>61</v>
      </c>
      <c r="I2" s="12" t="s">
        <v>62</v>
      </c>
      <c r="L2" s="13"/>
      <c r="M2" s="8" t="s">
        <v>71</v>
      </c>
      <c r="N2" s="12" t="s">
        <v>72</v>
      </c>
      <c r="R2" s="13"/>
    </row>
    <row r="3" spans="1:18" x14ac:dyDescent="0.2">
      <c r="A3" s="59"/>
      <c r="B3" s="61"/>
      <c r="C3" s="42" t="s">
        <v>46</v>
      </c>
      <c r="D3" s="43" t="s">
        <v>46</v>
      </c>
      <c r="E3" s="43" t="s">
        <v>46</v>
      </c>
      <c r="F3" s="43" t="s">
        <v>46</v>
      </c>
      <c r="G3" s="44" t="s">
        <v>46</v>
      </c>
      <c r="H3" s="42" t="s">
        <v>27</v>
      </c>
      <c r="I3" s="43" t="s">
        <v>27</v>
      </c>
      <c r="J3" s="43" t="s">
        <v>27</v>
      </c>
      <c r="K3" s="43" t="s">
        <v>30</v>
      </c>
      <c r="L3" s="44" t="s">
        <v>27</v>
      </c>
      <c r="M3" s="42" t="s">
        <v>0</v>
      </c>
      <c r="N3" s="43" t="s">
        <v>0</v>
      </c>
      <c r="O3" s="43" t="s">
        <v>31</v>
      </c>
      <c r="P3" s="43" t="s">
        <v>31</v>
      </c>
      <c r="Q3" s="61" t="s">
        <v>31</v>
      </c>
      <c r="R3" s="114" t="s">
        <v>1</v>
      </c>
    </row>
    <row r="4" spans="1:18" s="3" customFormat="1" x14ac:dyDescent="0.2">
      <c r="A4" s="45"/>
      <c r="B4" s="37" t="s">
        <v>2</v>
      </c>
      <c r="C4" s="45">
        <v>1</v>
      </c>
      <c r="D4" s="36">
        <v>2</v>
      </c>
      <c r="E4" s="36">
        <v>3</v>
      </c>
      <c r="F4" s="36">
        <v>4</v>
      </c>
      <c r="G4" s="46">
        <v>5</v>
      </c>
      <c r="H4" s="45">
        <v>6</v>
      </c>
      <c r="I4" s="36">
        <v>7</v>
      </c>
      <c r="J4" s="36">
        <v>8</v>
      </c>
      <c r="K4" s="36">
        <v>9</v>
      </c>
      <c r="L4" s="46">
        <v>10</v>
      </c>
      <c r="M4" s="45">
        <v>10001</v>
      </c>
      <c r="N4" s="36">
        <v>10002</v>
      </c>
      <c r="O4" s="36">
        <v>10003</v>
      </c>
      <c r="P4" s="36">
        <v>10004</v>
      </c>
      <c r="Q4" s="37">
        <v>10005</v>
      </c>
      <c r="R4" s="124">
        <f>COUNT(C4:Q4)</f>
        <v>15</v>
      </c>
    </row>
    <row r="5" spans="1:18" ht="12.5" thickBot="1" x14ac:dyDescent="0.25">
      <c r="A5" s="91"/>
      <c r="B5" s="2" t="s">
        <v>3</v>
      </c>
      <c r="C5" s="22" t="s">
        <v>32</v>
      </c>
      <c r="D5" s="19" t="s">
        <v>33</v>
      </c>
      <c r="E5" s="19" t="s">
        <v>34</v>
      </c>
      <c r="F5" s="19" t="s">
        <v>35</v>
      </c>
      <c r="G5" s="20" t="s">
        <v>36</v>
      </c>
      <c r="H5" s="22" t="s">
        <v>37</v>
      </c>
      <c r="I5" s="19" t="s">
        <v>38</v>
      </c>
      <c r="J5" s="19" t="s">
        <v>39</v>
      </c>
      <c r="K5" s="19" t="s">
        <v>40</v>
      </c>
      <c r="L5" s="20" t="s">
        <v>41</v>
      </c>
      <c r="M5" s="22" t="s">
        <v>42</v>
      </c>
      <c r="N5" s="19" t="s">
        <v>43</v>
      </c>
      <c r="O5" s="19" t="s">
        <v>44</v>
      </c>
      <c r="P5" s="19" t="s">
        <v>45</v>
      </c>
      <c r="Q5" s="21" t="s">
        <v>47</v>
      </c>
      <c r="R5" s="17" t="s">
        <v>4</v>
      </c>
    </row>
    <row r="6" spans="1:18" ht="12" customHeight="1" x14ac:dyDescent="0.2">
      <c r="A6" s="145" t="s">
        <v>5</v>
      </c>
      <c r="B6" s="96" t="s">
        <v>48</v>
      </c>
      <c r="C6" s="98"/>
      <c r="D6" s="99"/>
      <c r="E6" s="99"/>
      <c r="F6" s="99"/>
      <c r="G6" s="100"/>
      <c r="H6" s="98"/>
      <c r="I6" s="99"/>
      <c r="J6" s="99"/>
      <c r="K6" s="99"/>
      <c r="L6" s="100"/>
      <c r="M6" s="98"/>
      <c r="N6" s="99"/>
      <c r="O6" s="99"/>
      <c r="P6" s="99"/>
      <c r="Q6" s="110"/>
      <c r="R6" s="130">
        <f t="shared" ref="R6:R24" si="0">SUM(C6:Q6)</f>
        <v>0</v>
      </c>
    </row>
    <row r="7" spans="1:18" x14ac:dyDescent="0.2">
      <c r="A7" s="143"/>
      <c r="B7" s="62" t="s">
        <v>6</v>
      </c>
      <c r="C7" s="48"/>
      <c r="D7" s="28"/>
      <c r="E7" s="28"/>
      <c r="F7" s="28"/>
      <c r="G7" s="29"/>
      <c r="H7" s="48"/>
      <c r="I7" s="28"/>
      <c r="J7" s="28"/>
      <c r="K7" s="28"/>
      <c r="L7" s="29"/>
      <c r="M7" s="48"/>
      <c r="N7" s="28"/>
      <c r="O7" s="28"/>
      <c r="P7" s="28"/>
      <c r="Q7" s="39"/>
      <c r="R7" s="125">
        <f t="shared" si="0"/>
        <v>0</v>
      </c>
    </row>
    <row r="8" spans="1:18" x14ac:dyDescent="0.2">
      <c r="A8" s="143"/>
      <c r="B8" s="62" t="s">
        <v>7</v>
      </c>
      <c r="C8" s="71"/>
      <c r="D8" s="72"/>
      <c r="E8" s="72"/>
      <c r="F8" s="72"/>
      <c r="G8" s="73"/>
      <c r="H8" s="57"/>
      <c r="I8" s="72"/>
      <c r="J8" s="72"/>
      <c r="K8" s="72"/>
      <c r="L8" s="73"/>
      <c r="M8" s="71"/>
      <c r="N8" s="72"/>
      <c r="O8" s="72"/>
      <c r="P8" s="72"/>
      <c r="Q8" s="111"/>
      <c r="R8" s="125">
        <f t="shared" si="0"/>
        <v>0</v>
      </c>
    </row>
    <row r="9" spans="1:18" x14ac:dyDescent="0.2">
      <c r="A9" s="143"/>
      <c r="B9" s="62" t="s">
        <v>8</v>
      </c>
      <c r="C9" s="48"/>
      <c r="D9" s="28"/>
      <c r="E9" s="28"/>
      <c r="F9" s="28"/>
      <c r="G9" s="29"/>
      <c r="H9" s="48"/>
      <c r="I9" s="28"/>
      <c r="J9" s="28"/>
      <c r="K9" s="28"/>
      <c r="L9" s="29"/>
      <c r="M9" s="48"/>
      <c r="N9" s="28"/>
      <c r="O9" s="28"/>
      <c r="P9" s="28"/>
      <c r="Q9" s="39"/>
      <c r="R9" s="125">
        <f t="shared" si="0"/>
        <v>0</v>
      </c>
    </row>
    <row r="10" spans="1:18" x14ac:dyDescent="0.2">
      <c r="A10" s="143"/>
      <c r="B10" s="62" t="s">
        <v>79</v>
      </c>
      <c r="C10" s="48"/>
      <c r="D10" s="28"/>
      <c r="E10" s="28"/>
      <c r="F10" s="28"/>
      <c r="G10" s="29"/>
      <c r="H10" s="48"/>
      <c r="I10" s="28"/>
      <c r="J10" s="28"/>
      <c r="K10" s="28"/>
      <c r="L10" s="29"/>
      <c r="M10" s="48"/>
      <c r="N10" s="28"/>
      <c r="O10" s="28"/>
      <c r="P10" s="28"/>
      <c r="Q10" s="39"/>
      <c r="R10" s="125">
        <f t="shared" si="0"/>
        <v>0</v>
      </c>
    </row>
    <row r="11" spans="1:18" x14ac:dyDescent="0.2">
      <c r="A11" s="143"/>
      <c r="B11" s="62" t="s">
        <v>78</v>
      </c>
      <c r="C11" s="48"/>
      <c r="D11" s="28"/>
      <c r="E11" s="28"/>
      <c r="F11" s="28"/>
      <c r="G11" s="29"/>
      <c r="H11" s="48"/>
      <c r="I11" s="28"/>
      <c r="J11" s="28"/>
      <c r="K11" s="28"/>
      <c r="L11" s="29"/>
      <c r="M11" s="48"/>
      <c r="N11" s="28"/>
      <c r="O11" s="28"/>
      <c r="P11" s="28"/>
      <c r="Q11" s="39"/>
      <c r="R11" s="125">
        <f t="shared" si="0"/>
        <v>0</v>
      </c>
    </row>
    <row r="12" spans="1:18" x14ac:dyDescent="0.2">
      <c r="A12" s="143"/>
      <c r="B12" s="62" t="s">
        <v>9</v>
      </c>
      <c r="C12" s="48"/>
      <c r="D12" s="28"/>
      <c r="E12" s="28"/>
      <c r="F12" s="28"/>
      <c r="G12" s="29"/>
      <c r="H12" s="48"/>
      <c r="I12" s="26"/>
      <c r="J12" s="28"/>
      <c r="K12" s="28"/>
      <c r="L12" s="29"/>
      <c r="M12" s="48"/>
      <c r="N12" s="28"/>
      <c r="O12" s="28"/>
      <c r="P12" s="28"/>
      <c r="Q12" s="39"/>
      <c r="R12" s="125">
        <f t="shared" si="0"/>
        <v>0</v>
      </c>
    </row>
    <row r="13" spans="1:18" x14ac:dyDescent="0.2">
      <c r="A13" s="143"/>
      <c r="B13" s="62" t="s">
        <v>12</v>
      </c>
      <c r="C13" s="74"/>
      <c r="D13" s="75"/>
      <c r="E13" s="75"/>
      <c r="F13" s="75"/>
      <c r="G13" s="76"/>
      <c r="H13" s="74"/>
      <c r="I13" s="75"/>
      <c r="J13" s="77"/>
      <c r="K13" s="75"/>
      <c r="L13" s="76"/>
      <c r="M13" s="74"/>
      <c r="N13" s="75"/>
      <c r="O13" s="75"/>
      <c r="P13" s="75"/>
      <c r="Q13" s="80"/>
      <c r="R13" s="125">
        <f t="shared" si="0"/>
        <v>0</v>
      </c>
    </row>
    <row r="14" spans="1:18" x14ac:dyDescent="0.2">
      <c r="A14" s="143"/>
      <c r="B14" s="62" t="s">
        <v>10</v>
      </c>
      <c r="C14" s="74"/>
      <c r="D14" s="75"/>
      <c r="E14" s="75"/>
      <c r="F14" s="75"/>
      <c r="G14" s="76"/>
      <c r="H14" s="78"/>
      <c r="I14" s="77"/>
      <c r="J14" s="77"/>
      <c r="K14" s="77"/>
      <c r="L14" s="79"/>
      <c r="M14" s="78"/>
      <c r="N14" s="77"/>
      <c r="O14" s="77"/>
      <c r="P14" s="77"/>
      <c r="Q14" s="112"/>
      <c r="R14" s="125">
        <f t="shared" si="0"/>
        <v>0</v>
      </c>
    </row>
    <row r="15" spans="1:18" x14ac:dyDescent="0.2">
      <c r="A15" s="143"/>
      <c r="B15" s="62" t="s">
        <v>11</v>
      </c>
      <c r="C15" s="74"/>
      <c r="D15" s="75"/>
      <c r="E15" s="75"/>
      <c r="F15" s="75"/>
      <c r="G15" s="76"/>
      <c r="H15" s="74"/>
      <c r="I15" s="75"/>
      <c r="J15" s="75"/>
      <c r="K15" s="75"/>
      <c r="L15" s="76"/>
      <c r="M15" s="74"/>
      <c r="N15" s="75"/>
      <c r="O15" s="75"/>
      <c r="P15" s="75"/>
      <c r="Q15" s="80"/>
      <c r="R15" s="125">
        <f t="shared" si="0"/>
        <v>0</v>
      </c>
    </row>
    <row r="16" spans="1:18" x14ac:dyDescent="0.2">
      <c r="A16" s="143"/>
      <c r="B16" s="62" t="s">
        <v>49</v>
      </c>
      <c r="C16" s="74"/>
      <c r="D16" s="75"/>
      <c r="E16" s="75"/>
      <c r="F16" s="75"/>
      <c r="G16" s="76"/>
      <c r="H16" s="78"/>
      <c r="I16" s="75"/>
      <c r="J16" s="75"/>
      <c r="K16" s="75"/>
      <c r="L16" s="76"/>
      <c r="M16" s="74"/>
      <c r="N16" s="75"/>
      <c r="O16" s="75"/>
      <c r="P16" s="75"/>
      <c r="Q16" s="80"/>
      <c r="R16" s="125">
        <f t="shared" si="0"/>
        <v>0</v>
      </c>
    </row>
    <row r="17" spans="1:18" x14ac:dyDescent="0.2">
      <c r="A17" s="143"/>
      <c r="B17" s="62" t="s">
        <v>50</v>
      </c>
      <c r="C17" s="74"/>
      <c r="D17" s="75"/>
      <c r="E17" s="75"/>
      <c r="F17" s="75"/>
      <c r="G17" s="76"/>
      <c r="H17" s="78"/>
      <c r="I17" s="75"/>
      <c r="J17" s="75"/>
      <c r="K17" s="75"/>
      <c r="L17" s="76"/>
      <c r="M17" s="74"/>
      <c r="N17" s="75"/>
      <c r="O17" s="75"/>
      <c r="P17" s="75"/>
      <c r="Q17" s="80"/>
      <c r="R17" s="125">
        <f t="shared" si="0"/>
        <v>0</v>
      </c>
    </row>
    <row r="18" spans="1:18" x14ac:dyDescent="0.2">
      <c r="A18" s="143"/>
      <c r="B18" s="80" t="s">
        <v>76</v>
      </c>
      <c r="C18" s="48"/>
      <c r="D18" s="28"/>
      <c r="E18" s="28"/>
      <c r="F18" s="28"/>
      <c r="G18" s="29"/>
      <c r="H18" s="74"/>
      <c r="I18" s="75"/>
      <c r="J18" s="75"/>
      <c r="K18" s="75"/>
      <c r="L18" s="76"/>
      <c r="M18" s="74"/>
      <c r="N18" s="75"/>
      <c r="O18" s="75"/>
      <c r="P18" s="75"/>
      <c r="Q18" s="80"/>
      <c r="R18" s="125">
        <f t="shared" si="0"/>
        <v>0</v>
      </c>
    </row>
    <row r="19" spans="1:18" x14ac:dyDescent="0.2">
      <c r="A19" s="143"/>
      <c r="B19" s="62" t="s">
        <v>52</v>
      </c>
      <c r="C19" s="74"/>
      <c r="D19" s="75"/>
      <c r="E19" s="75"/>
      <c r="F19" s="75"/>
      <c r="G19" s="76"/>
      <c r="H19" s="74"/>
      <c r="I19" s="75"/>
      <c r="J19" s="75"/>
      <c r="K19" s="75"/>
      <c r="L19" s="76"/>
      <c r="M19" s="74"/>
      <c r="N19" s="75"/>
      <c r="O19" s="75"/>
      <c r="P19" s="75"/>
      <c r="Q19" s="80"/>
      <c r="R19" s="125">
        <f t="shared" si="0"/>
        <v>0</v>
      </c>
    </row>
    <row r="20" spans="1:18" x14ac:dyDescent="0.2">
      <c r="A20" s="143"/>
      <c r="B20" s="62" t="s">
        <v>53</v>
      </c>
      <c r="C20" s="74"/>
      <c r="D20" s="75"/>
      <c r="E20" s="75"/>
      <c r="F20" s="75"/>
      <c r="G20" s="76"/>
      <c r="H20" s="74"/>
      <c r="I20" s="75"/>
      <c r="J20" s="75"/>
      <c r="K20" s="75"/>
      <c r="L20" s="76"/>
      <c r="M20" s="74"/>
      <c r="N20" s="75"/>
      <c r="O20" s="75"/>
      <c r="P20" s="75"/>
      <c r="Q20" s="80"/>
      <c r="R20" s="125">
        <f t="shared" si="0"/>
        <v>0</v>
      </c>
    </row>
    <row r="21" spans="1:18" x14ac:dyDescent="0.2">
      <c r="A21" s="143"/>
      <c r="B21" s="80" t="s">
        <v>51</v>
      </c>
      <c r="C21" s="48"/>
      <c r="D21" s="28"/>
      <c r="E21" s="28"/>
      <c r="F21" s="28"/>
      <c r="G21" s="29"/>
      <c r="H21" s="74"/>
      <c r="I21" s="75"/>
      <c r="J21" s="75"/>
      <c r="K21" s="75"/>
      <c r="L21" s="76"/>
      <c r="M21" s="74"/>
      <c r="N21" s="75"/>
      <c r="O21" s="75"/>
      <c r="P21" s="75"/>
      <c r="Q21" s="80"/>
      <c r="R21" s="125">
        <f t="shared" si="0"/>
        <v>0</v>
      </c>
    </row>
    <row r="22" spans="1:18" x14ac:dyDescent="0.2">
      <c r="A22" s="143"/>
      <c r="B22" s="80" t="s">
        <v>54</v>
      </c>
      <c r="C22" s="48"/>
      <c r="D22" s="28"/>
      <c r="E22" s="28"/>
      <c r="F22" s="28"/>
      <c r="G22" s="29"/>
      <c r="H22" s="74"/>
      <c r="I22" s="75"/>
      <c r="J22" s="75"/>
      <c r="K22" s="75"/>
      <c r="L22" s="76"/>
      <c r="M22" s="74"/>
      <c r="N22" s="75"/>
      <c r="O22" s="75"/>
      <c r="P22" s="75"/>
      <c r="Q22" s="80"/>
      <c r="R22" s="125">
        <f t="shared" si="0"/>
        <v>0</v>
      </c>
    </row>
    <row r="23" spans="1:18" ht="12.5" thickBot="1" x14ac:dyDescent="0.25">
      <c r="A23" s="146"/>
      <c r="B23" s="101" t="s">
        <v>70</v>
      </c>
      <c r="C23" s="102"/>
      <c r="D23" s="103"/>
      <c r="E23" s="103"/>
      <c r="F23" s="103"/>
      <c r="G23" s="104"/>
      <c r="H23" s="105"/>
      <c r="I23" s="106"/>
      <c r="J23" s="106"/>
      <c r="K23" s="106"/>
      <c r="L23" s="107"/>
      <c r="M23" s="108"/>
      <c r="N23" s="109"/>
      <c r="O23" s="109"/>
      <c r="P23" s="109"/>
      <c r="Q23" s="113"/>
      <c r="R23" s="131">
        <f t="shared" si="0"/>
        <v>0</v>
      </c>
    </row>
    <row r="24" spans="1:18" ht="12" customHeight="1" x14ac:dyDescent="0.2">
      <c r="A24" s="147" t="s">
        <v>13</v>
      </c>
      <c r="B24" s="92" t="s">
        <v>69</v>
      </c>
      <c r="C24" s="93"/>
      <c r="D24" s="94"/>
      <c r="E24" s="94"/>
      <c r="F24" s="94"/>
      <c r="G24" s="95"/>
      <c r="H24" s="93"/>
      <c r="I24" s="94"/>
      <c r="J24" s="94"/>
      <c r="K24" s="94"/>
      <c r="L24" s="95"/>
      <c r="M24" s="93"/>
      <c r="N24" s="94"/>
      <c r="O24" s="94"/>
      <c r="P24" s="94"/>
      <c r="Q24" s="119"/>
      <c r="R24" s="132">
        <f t="shared" si="0"/>
        <v>0</v>
      </c>
    </row>
    <row r="25" spans="1:18" x14ac:dyDescent="0.2">
      <c r="A25" s="148"/>
      <c r="B25" s="62" t="s">
        <v>15</v>
      </c>
      <c r="C25" s="47"/>
      <c r="D25" s="26"/>
      <c r="E25" s="26"/>
      <c r="F25" s="26"/>
      <c r="G25" s="27"/>
      <c r="H25" s="47"/>
      <c r="I25" s="26"/>
      <c r="J25" s="28"/>
      <c r="K25" s="28"/>
      <c r="L25" s="29"/>
      <c r="M25" s="48"/>
      <c r="N25" s="28"/>
      <c r="O25" s="28"/>
      <c r="P25" s="28"/>
      <c r="Q25" s="39"/>
      <c r="R25" s="115">
        <f>SUM(C25:Q25)</f>
        <v>0</v>
      </c>
    </row>
    <row r="26" spans="1:18" ht="13.5" customHeight="1" x14ac:dyDescent="0.2">
      <c r="A26" s="148"/>
      <c r="B26" s="62" t="s">
        <v>58</v>
      </c>
      <c r="C26" s="48"/>
      <c r="D26" s="28"/>
      <c r="E26" s="28"/>
      <c r="F26" s="28"/>
      <c r="G26" s="29"/>
      <c r="H26" s="47"/>
      <c r="I26" s="26"/>
      <c r="J26" s="26"/>
      <c r="K26" s="26"/>
      <c r="L26" s="27"/>
      <c r="M26" s="47"/>
      <c r="N26" s="26"/>
      <c r="O26" s="26"/>
      <c r="P26" s="26"/>
      <c r="Q26" s="38"/>
      <c r="R26" s="115">
        <f t="shared" ref="R26:R43" si="1">SUM(C26:Q26)</f>
        <v>0</v>
      </c>
    </row>
    <row r="27" spans="1:18" x14ac:dyDescent="0.2">
      <c r="A27" s="148"/>
      <c r="B27" s="62" t="s">
        <v>64</v>
      </c>
      <c r="C27" s="48"/>
      <c r="D27" s="28"/>
      <c r="E27" s="28"/>
      <c r="F27" s="28"/>
      <c r="G27" s="29"/>
      <c r="H27" s="47"/>
      <c r="I27" s="26"/>
      <c r="J27" s="26"/>
      <c r="K27" s="26"/>
      <c r="L27" s="27"/>
      <c r="M27" s="48"/>
      <c r="N27" s="28"/>
      <c r="O27" s="28"/>
      <c r="P27" s="28"/>
      <c r="Q27" s="39"/>
      <c r="R27" s="115">
        <f t="shared" si="1"/>
        <v>0</v>
      </c>
    </row>
    <row r="28" spans="1:18" x14ac:dyDescent="0.2">
      <c r="A28" s="148"/>
      <c r="B28" s="62" t="s">
        <v>55</v>
      </c>
      <c r="C28" s="48"/>
      <c r="D28" s="28"/>
      <c r="E28" s="28"/>
      <c r="F28" s="28"/>
      <c r="G28" s="29"/>
      <c r="H28" s="48"/>
      <c r="I28" s="28"/>
      <c r="J28" s="28"/>
      <c r="K28" s="28"/>
      <c r="L28" s="29"/>
      <c r="M28" s="48"/>
      <c r="N28" s="28"/>
      <c r="O28" s="28"/>
      <c r="P28" s="28"/>
      <c r="Q28" s="39"/>
      <c r="R28" s="115">
        <f t="shared" si="1"/>
        <v>0</v>
      </c>
    </row>
    <row r="29" spans="1:18" x14ac:dyDescent="0.2">
      <c r="A29" s="148"/>
      <c r="B29" s="62" t="s">
        <v>55</v>
      </c>
      <c r="C29" s="48"/>
      <c r="D29" s="28"/>
      <c r="E29" s="28"/>
      <c r="F29" s="28"/>
      <c r="G29" s="29"/>
      <c r="H29" s="48"/>
      <c r="I29" s="28"/>
      <c r="J29" s="28"/>
      <c r="K29" s="28"/>
      <c r="L29" s="29"/>
      <c r="M29" s="48"/>
      <c r="N29" s="28"/>
      <c r="O29" s="28"/>
      <c r="P29" s="28"/>
      <c r="Q29" s="39"/>
      <c r="R29" s="115">
        <f t="shared" si="1"/>
        <v>0</v>
      </c>
    </row>
    <row r="30" spans="1:18" x14ac:dyDescent="0.2">
      <c r="A30" s="148"/>
      <c r="B30" s="62" t="s">
        <v>56</v>
      </c>
      <c r="C30" s="48"/>
      <c r="D30" s="28"/>
      <c r="E30" s="28"/>
      <c r="F30" s="28"/>
      <c r="G30" s="29"/>
      <c r="H30" s="48"/>
      <c r="I30" s="28"/>
      <c r="J30" s="28"/>
      <c r="K30" s="28"/>
      <c r="L30" s="29"/>
      <c r="M30" s="48"/>
      <c r="N30" s="28"/>
      <c r="O30" s="28"/>
      <c r="P30" s="28"/>
      <c r="Q30" s="39"/>
      <c r="R30" s="115">
        <f t="shared" si="1"/>
        <v>0</v>
      </c>
    </row>
    <row r="31" spans="1:18" x14ac:dyDescent="0.2">
      <c r="A31" s="148"/>
      <c r="B31" s="62" t="s">
        <v>57</v>
      </c>
      <c r="C31" s="48">
        <v>0</v>
      </c>
      <c r="D31" s="28">
        <v>0</v>
      </c>
      <c r="E31" s="28">
        <v>0</v>
      </c>
      <c r="F31" s="28">
        <v>0</v>
      </c>
      <c r="G31" s="29">
        <v>0</v>
      </c>
      <c r="H31" s="48"/>
      <c r="I31" s="28"/>
      <c r="J31" s="28"/>
      <c r="K31" s="28"/>
      <c r="L31" s="29"/>
      <c r="M31" s="48"/>
      <c r="N31" s="28"/>
      <c r="O31" s="28"/>
      <c r="P31" s="28"/>
      <c r="Q31" s="39"/>
      <c r="R31" s="115">
        <f t="shared" si="1"/>
        <v>0</v>
      </c>
    </row>
    <row r="32" spans="1:18" x14ac:dyDescent="0.2">
      <c r="A32" s="148"/>
      <c r="B32" s="62" t="s">
        <v>14</v>
      </c>
      <c r="C32" s="48"/>
      <c r="D32" s="28"/>
      <c r="E32" s="28"/>
      <c r="F32" s="28"/>
      <c r="G32" s="29"/>
      <c r="H32" s="48"/>
      <c r="I32" s="28"/>
      <c r="J32" s="28"/>
      <c r="K32" s="28"/>
      <c r="L32" s="29"/>
      <c r="M32" s="48"/>
      <c r="N32" s="28"/>
      <c r="O32" s="28"/>
      <c r="P32" s="28"/>
      <c r="Q32" s="39"/>
      <c r="R32" s="115">
        <f t="shared" si="1"/>
        <v>0</v>
      </c>
    </row>
    <row r="33" spans="1:27" x14ac:dyDescent="0.2">
      <c r="A33" s="148"/>
      <c r="B33" s="62" t="s">
        <v>74</v>
      </c>
      <c r="C33" s="47"/>
      <c r="D33" s="26"/>
      <c r="E33" s="26"/>
      <c r="F33" s="26"/>
      <c r="G33" s="27"/>
      <c r="H33" s="47"/>
      <c r="I33" s="26"/>
      <c r="J33" s="26"/>
      <c r="K33" s="26"/>
      <c r="L33" s="27"/>
      <c r="M33" s="47"/>
      <c r="N33" s="26"/>
      <c r="O33" s="26"/>
      <c r="P33" s="26"/>
      <c r="Q33" s="38"/>
      <c r="R33" s="115">
        <f t="shared" si="1"/>
        <v>0</v>
      </c>
      <c r="S33" s="15">
        <f>-ROUNDDOWN(ROUNDDOWN(S24/20,0)*S12,0)</f>
        <v>0</v>
      </c>
      <c r="T33" s="15">
        <f>-ROUNDDOWN(ROUNDDOWN(T24/20,0)*T12,0)</f>
        <v>0</v>
      </c>
      <c r="U33" s="15">
        <f>-ROUNDDOWN(ROUNDDOWN(U24/20,0)*U12,0)</f>
        <v>0</v>
      </c>
      <c r="V33" s="15"/>
      <c r="W33" s="15"/>
      <c r="X33" s="15"/>
      <c r="Y33" s="15"/>
      <c r="Z33" s="15"/>
      <c r="AA33" s="16">
        <f>SUM(C33:Z33)</f>
        <v>0</v>
      </c>
    </row>
    <row r="34" spans="1:27" x14ac:dyDescent="0.2">
      <c r="A34" s="148"/>
      <c r="B34" s="62" t="s">
        <v>75</v>
      </c>
      <c r="C34" s="47"/>
      <c r="D34" s="26"/>
      <c r="E34" s="26"/>
      <c r="F34" s="26"/>
      <c r="G34" s="27"/>
      <c r="H34" s="47"/>
      <c r="I34" s="26"/>
      <c r="J34" s="26"/>
      <c r="K34" s="26"/>
      <c r="L34" s="27"/>
      <c r="M34" s="47"/>
      <c r="N34" s="26"/>
      <c r="O34" s="26"/>
      <c r="P34" s="26"/>
      <c r="Q34" s="38"/>
      <c r="R34" s="115">
        <f t="shared" si="1"/>
        <v>0</v>
      </c>
      <c r="S34" s="15"/>
      <c r="T34" s="15"/>
      <c r="U34" s="15"/>
      <c r="V34" s="15"/>
      <c r="W34" s="15"/>
      <c r="X34" s="15"/>
      <c r="Y34" s="15"/>
      <c r="Z34" s="15"/>
      <c r="AA34" s="16">
        <f>SUM(C34:Z34)</f>
        <v>0</v>
      </c>
    </row>
    <row r="35" spans="1:27" x14ac:dyDescent="0.2">
      <c r="A35" s="148"/>
      <c r="B35" s="62" t="s">
        <v>16</v>
      </c>
      <c r="C35" s="48"/>
      <c r="D35" s="28"/>
      <c r="E35" s="28"/>
      <c r="F35" s="28"/>
      <c r="G35" s="29"/>
      <c r="H35" s="47"/>
      <c r="I35" s="26"/>
      <c r="J35" s="26"/>
      <c r="K35" s="26"/>
      <c r="L35" s="27"/>
      <c r="M35" s="47"/>
      <c r="N35" s="26"/>
      <c r="O35" s="26"/>
      <c r="P35" s="26"/>
      <c r="Q35" s="38"/>
      <c r="R35" s="115">
        <f t="shared" si="1"/>
        <v>0</v>
      </c>
    </row>
    <row r="36" spans="1:27" x14ac:dyDescent="0.2">
      <c r="A36" s="149"/>
      <c r="B36" s="63" t="s">
        <v>17</v>
      </c>
      <c r="C36" s="49">
        <f t="shared" ref="C36:Q36" si="2">SUM(C25:C35)</f>
        <v>0</v>
      </c>
      <c r="D36" s="30">
        <f t="shared" si="2"/>
        <v>0</v>
      </c>
      <c r="E36" s="30">
        <f t="shared" si="2"/>
        <v>0</v>
      </c>
      <c r="F36" s="30">
        <f t="shared" si="2"/>
        <v>0</v>
      </c>
      <c r="G36" s="31">
        <f t="shared" si="2"/>
        <v>0</v>
      </c>
      <c r="H36" s="49">
        <f t="shared" si="2"/>
        <v>0</v>
      </c>
      <c r="I36" s="30">
        <f t="shared" si="2"/>
        <v>0</v>
      </c>
      <c r="J36" s="30">
        <f t="shared" si="2"/>
        <v>0</v>
      </c>
      <c r="K36" s="30">
        <f t="shared" si="2"/>
        <v>0</v>
      </c>
      <c r="L36" s="31">
        <f t="shared" si="2"/>
        <v>0</v>
      </c>
      <c r="M36" s="49">
        <f t="shared" si="2"/>
        <v>0</v>
      </c>
      <c r="N36" s="30">
        <f t="shared" si="2"/>
        <v>0</v>
      </c>
      <c r="O36" s="30">
        <f t="shared" si="2"/>
        <v>0</v>
      </c>
      <c r="P36" s="30">
        <f t="shared" si="2"/>
        <v>0</v>
      </c>
      <c r="Q36" s="40">
        <f t="shared" si="2"/>
        <v>0</v>
      </c>
      <c r="R36" s="115">
        <f>SUM(C36:Q36)</f>
        <v>0</v>
      </c>
    </row>
    <row r="37" spans="1:27" ht="12" customHeight="1" x14ac:dyDescent="0.2">
      <c r="A37" s="142" t="s">
        <v>18</v>
      </c>
      <c r="B37" s="62" t="s">
        <v>19</v>
      </c>
      <c r="C37" s="48">
        <v>0</v>
      </c>
      <c r="D37" s="28">
        <v>0</v>
      </c>
      <c r="E37" s="28">
        <v>0</v>
      </c>
      <c r="F37" s="26"/>
      <c r="G37" s="29">
        <v>0</v>
      </c>
      <c r="H37" s="48">
        <v>0</v>
      </c>
      <c r="I37" s="28">
        <v>0</v>
      </c>
      <c r="J37" s="28"/>
      <c r="K37" s="28"/>
      <c r="L37" s="29"/>
      <c r="M37" s="48">
        <v>0</v>
      </c>
      <c r="N37" s="28"/>
      <c r="O37" s="28"/>
      <c r="P37" s="28"/>
      <c r="Q37" s="39"/>
      <c r="R37" s="116">
        <f t="shared" si="1"/>
        <v>0</v>
      </c>
    </row>
    <row r="38" spans="1:27" x14ac:dyDescent="0.2">
      <c r="A38" s="143"/>
      <c r="B38" s="62" t="s">
        <v>59</v>
      </c>
      <c r="C38" s="48"/>
      <c r="D38" s="28"/>
      <c r="E38" s="28"/>
      <c r="F38" s="28"/>
      <c r="G38" s="29"/>
      <c r="H38" s="48"/>
      <c r="I38" s="28"/>
      <c r="J38" s="28"/>
      <c r="K38" s="28"/>
      <c r="L38" s="29"/>
      <c r="M38" s="48"/>
      <c r="N38" s="28"/>
      <c r="O38" s="28"/>
      <c r="P38" s="28"/>
      <c r="Q38" s="39"/>
      <c r="R38" s="116">
        <f t="shared" si="1"/>
        <v>0</v>
      </c>
    </row>
    <row r="39" spans="1:27" x14ac:dyDescent="0.2">
      <c r="A39" s="143"/>
      <c r="B39" s="62" t="s">
        <v>59</v>
      </c>
      <c r="C39" s="48"/>
      <c r="D39" s="28"/>
      <c r="E39" s="28"/>
      <c r="F39" s="28"/>
      <c r="G39" s="29"/>
      <c r="H39" s="48"/>
      <c r="I39" s="28"/>
      <c r="J39" s="28"/>
      <c r="K39" s="28"/>
      <c r="L39" s="29"/>
      <c r="M39" s="48"/>
      <c r="N39" s="28"/>
      <c r="O39" s="28"/>
      <c r="P39" s="28"/>
      <c r="Q39" s="39"/>
      <c r="R39" s="116">
        <f t="shared" si="1"/>
        <v>0</v>
      </c>
    </row>
    <row r="40" spans="1:27" x14ac:dyDescent="0.2">
      <c r="A40" s="143"/>
      <c r="B40" s="62" t="s">
        <v>59</v>
      </c>
      <c r="C40" s="48">
        <v>0</v>
      </c>
      <c r="D40" s="28">
        <v>0</v>
      </c>
      <c r="E40" s="28">
        <v>0</v>
      </c>
      <c r="F40" s="28">
        <v>0</v>
      </c>
      <c r="G40" s="29">
        <v>0</v>
      </c>
      <c r="H40" s="48">
        <v>0</v>
      </c>
      <c r="I40" s="28">
        <v>0</v>
      </c>
      <c r="J40" s="28"/>
      <c r="K40" s="28"/>
      <c r="L40" s="29"/>
      <c r="M40" s="48">
        <v>0</v>
      </c>
      <c r="N40" s="28"/>
      <c r="O40" s="28"/>
      <c r="P40" s="28"/>
      <c r="Q40" s="39"/>
      <c r="R40" s="116">
        <f t="shared" si="1"/>
        <v>0</v>
      </c>
    </row>
    <row r="41" spans="1:27" s="12" customFormat="1" x14ac:dyDescent="0.2">
      <c r="A41" s="143"/>
      <c r="B41" s="62" t="s">
        <v>20</v>
      </c>
      <c r="C41" s="48">
        <v>0</v>
      </c>
      <c r="D41" s="28">
        <v>0</v>
      </c>
      <c r="E41" s="28">
        <v>0</v>
      </c>
      <c r="F41" s="26"/>
      <c r="G41" s="27"/>
      <c r="H41" s="47">
        <v>0</v>
      </c>
      <c r="I41" s="26"/>
      <c r="J41" s="26"/>
      <c r="K41" s="26"/>
      <c r="L41" s="27"/>
      <c r="M41" s="47"/>
      <c r="N41" s="26"/>
      <c r="O41" s="26"/>
      <c r="P41" s="26"/>
      <c r="Q41" s="38"/>
      <c r="R41" s="116">
        <f t="shared" si="1"/>
        <v>0</v>
      </c>
    </row>
    <row r="42" spans="1:27" x14ac:dyDescent="0.2">
      <c r="A42" s="143"/>
      <c r="B42" s="62" t="s">
        <v>21</v>
      </c>
      <c r="C42" s="67"/>
      <c r="D42" s="28"/>
      <c r="E42" s="28"/>
      <c r="F42" s="28"/>
      <c r="G42" s="29"/>
      <c r="H42" s="48"/>
      <c r="I42" s="28"/>
      <c r="J42" s="28"/>
      <c r="K42" s="28"/>
      <c r="L42" s="29"/>
      <c r="M42" s="48"/>
      <c r="N42" s="28"/>
      <c r="O42" s="28"/>
      <c r="P42" s="28"/>
      <c r="Q42" s="39"/>
      <c r="R42" s="116">
        <f t="shared" si="1"/>
        <v>0</v>
      </c>
    </row>
    <row r="43" spans="1:27" x14ac:dyDescent="0.2">
      <c r="A43" s="143"/>
      <c r="B43" s="62"/>
      <c r="C43" s="67"/>
      <c r="D43" s="28"/>
      <c r="E43" s="28"/>
      <c r="F43" s="28"/>
      <c r="G43" s="29"/>
      <c r="H43" s="48"/>
      <c r="I43" s="28"/>
      <c r="J43" s="28"/>
      <c r="K43" s="28"/>
      <c r="L43" s="29"/>
      <c r="M43" s="48"/>
      <c r="N43" s="28"/>
      <c r="O43" s="28"/>
      <c r="P43" s="28"/>
      <c r="Q43" s="39"/>
      <c r="R43" s="116">
        <f t="shared" si="1"/>
        <v>0</v>
      </c>
    </row>
    <row r="44" spans="1:27" x14ac:dyDescent="0.2">
      <c r="A44" s="144"/>
      <c r="B44" s="64" t="s">
        <v>22</v>
      </c>
      <c r="C44" s="68">
        <f>SUM(C37:C43)</f>
        <v>0</v>
      </c>
      <c r="D44" s="32">
        <f t="shared" ref="D44:Q44" si="3">SUM(D37:D43)</f>
        <v>0</v>
      </c>
      <c r="E44" s="32">
        <f t="shared" si="3"/>
        <v>0</v>
      </c>
      <c r="F44" s="32">
        <f t="shared" si="3"/>
        <v>0</v>
      </c>
      <c r="G44" s="33">
        <f t="shared" si="3"/>
        <v>0</v>
      </c>
      <c r="H44" s="50">
        <f t="shared" si="3"/>
        <v>0</v>
      </c>
      <c r="I44" s="32">
        <f t="shared" si="3"/>
        <v>0</v>
      </c>
      <c r="J44" s="32">
        <f t="shared" si="3"/>
        <v>0</v>
      </c>
      <c r="K44" s="32">
        <f t="shared" si="3"/>
        <v>0</v>
      </c>
      <c r="L44" s="33">
        <f t="shared" si="3"/>
        <v>0</v>
      </c>
      <c r="M44" s="50">
        <f t="shared" si="3"/>
        <v>0</v>
      </c>
      <c r="N44" s="32">
        <f t="shared" si="3"/>
        <v>0</v>
      </c>
      <c r="O44" s="32">
        <f t="shared" si="3"/>
        <v>0</v>
      </c>
      <c r="P44" s="32">
        <f t="shared" si="3"/>
        <v>0</v>
      </c>
      <c r="Q44" s="41">
        <f t="shared" si="3"/>
        <v>0</v>
      </c>
      <c r="R44" s="117">
        <f>SUM(C44:Q44)</f>
        <v>0</v>
      </c>
    </row>
    <row r="45" spans="1:27" ht="12" customHeight="1" x14ac:dyDescent="0.2">
      <c r="A45" s="142" t="s">
        <v>77</v>
      </c>
      <c r="B45" s="62" t="s">
        <v>23</v>
      </c>
      <c r="C45" s="69"/>
      <c r="D45" s="4"/>
      <c r="E45" s="5"/>
      <c r="F45" s="5"/>
      <c r="G45" s="6"/>
      <c r="H45" s="52"/>
      <c r="I45" s="5"/>
      <c r="J45" s="5"/>
      <c r="K45" s="5"/>
      <c r="L45" s="6"/>
      <c r="M45" s="51"/>
      <c r="N45" s="4"/>
      <c r="O45" s="5"/>
      <c r="P45" s="5"/>
      <c r="Q45" s="7"/>
      <c r="R45" s="10"/>
    </row>
    <row r="46" spans="1:27" x14ac:dyDescent="0.2">
      <c r="A46" s="143"/>
      <c r="B46" s="62" t="s">
        <v>24</v>
      </c>
      <c r="C46" s="52"/>
      <c r="D46" s="4"/>
      <c r="E46" s="4"/>
      <c r="F46" s="4"/>
      <c r="G46" s="81"/>
      <c r="H46" s="52"/>
      <c r="I46" s="4"/>
      <c r="J46" s="4"/>
      <c r="K46" s="4"/>
      <c r="L46" s="81"/>
      <c r="M46" s="52"/>
      <c r="N46" s="4"/>
      <c r="O46" s="4"/>
      <c r="P46" s="4"/>
      <c r="Q46" s="120"/>
      <c r="R46" s="10"/>
    </row>
    <row r="47" spans="1:27" x14ac:dyDescent="0.2">
      <c r="A47" s="143"/>
      <c r="B47" s="65" t="s">
        <v>29</v>
      </c>
      <c r="C47" s="82"/>
      <c r="D47" s="83"/>
      <c r="E47" s="83"/>
      <c r="F47" s="83"/>
      <c r="G47" s="84"/>
      <c r="H47" s="82"/>
      <c r="I47" s="83"/>
      <c r="J47" s="83"/>
      <c r="K47" s="83"/>
      <c r="L47" s="85"/>
      <c r="M47" s="86"/>
      <c r="N47" s="87"/>
      <c r="O47" s="87"/>
      <c r="P47" s="87"/>
      <c r="Q47" s="121"/>
      <c r="R47" s="10"/>
    </row>
    <row r="48" spans="1:27" x14ac:dyDescent="0.2">
      <c r="A48" s="143"/>
      <c r="B48" s="65" t="s">
        <v>65</v>
      </c>
      <c r="C48" s="88"/>
      <c r="D48" s="89"/>
      <c r="E48" s="89"/>
      <c r="F48" s="89"/>
      <c r="G48" s="90"/>
      <c r="H48" s="88"/>
      <c r="I48" s="89"/>
      <c r="J48" s="89"/>
      <c r="K48" s="89"/>
      <c r="L48" s="90"/>
      <c r="M48" s="88"/>
      <c r="N48" s="89"/>
      <c r="O48" s="89"/>
      <c r="P48" s="89"/>
      <c r="Q48" s="122"/>
      <c r="R48" s="126"/>
    </row>
    <row r="49" spans="1:18" x14ac:dyDescent="0.2">
      <c r="A49" s="144"/>
      <c r="B49" s="65" t="s">
        <v>66</v>
      </c>
      <c r="C49" s="53"/>
      <c r="D49" s="34"/>
      <c r="E49" s="34"/>
      <c r="F49" s="34"/>
      <c r="G49" s="54"/>
      <c r="H49" s="53"/>
      <c r="I49" s="34"/>
      <c r="J49" s="34"/>
      <c r="K49" s="34"/>
      <c r="L49" s="54"/>
      <c r="M49" s="53"/>
      <c r="N49" s="34"/>
      <c r="O49" s="34"/>
      <c r="P49" s="34"/>
      <c r="Q49" s="23"/>
      <c r="R49" s="10"/>
    </row>
    <row r="50" spans="1:18" x14ac:dyDescent="0.2">
      <c r="A50" s="150" t="s">
        <v>85</v>
      </c>
      <c r="B50" s="65" t="s">
        <v>81</v>
      </c>
      <c r="C50" s="70"/>
      <c r="D50" s="34"/>
      <c r="E50" s="34"/>
      <c r="F50" s="34"/>
      <c r="G50" s="54"/>
      <c r="H50" s="53"/>
      <c r="I50" s="34"/>
      <c r="J50" s="34"/>
      <c r="K50" s="34"/>
      <c r="L50" s="54"/>
      <c r="M50" s="53"/>
      <c r="N50" s="34"/>
      <c r="O50" s="34"/>
      <c r="P50" s="34"/>
      <c r="Q50" s="23"/>
      <c r="R50" s="10"/>
    </row>
    <row r="51" spans="1:18" ht="14.25" customHeight="1" x14ac:dyDescent="0.2">
      <c r="A51" s="150"/>
      <c r="B51" s="65" t="s">
        <v>82</v>
      </c>
      <c r="C51" s="70"/>
      <c r="D51" s="34"/>
      <c r="E51" s="34"/>
      <c r="F51" s="34"/>
      <c r="G51" s="54"/>
      <c r="H51" s="53"/>
      <c r="I51" s="34"/>
      <c r="J51" s="34"/>
      <c r="K51" s="34"/>
      <c r="L51" s="54"/>
      <c r="M51" s="53"/>
      <c r="N51" s="34"/>
      <c r="O51" s="34"/>
      <c r="P51" s="34"/>
      <c r="Q51" s="23"/>
      <c r="R51" s="10"/>
    </row>
    <row r="52" spans="1:18" ht="14.25" customHeight="1" x14ac:dyDescent="0.2">
      <c r="A52" s="150"/>
      <c r="B52" s="65" t="s">
        <v>90</v>
      </c>
      <c r="C52" s="53"/>
      <c r="D52" s="34"/>
      <c r="E52" s="34"/>
      <c r="F52" s="34"/>
      <c r="G52" s="54"/>
      <c r="H52" s="53"/>
      <c r="I52" s="34"/>
      <c r="J52" s="34"/>
      <c r="K52" s="34"/>
      <c r="L52" s="54"/>
      <c r="M52" s="53"/>
      <c r="N52" s="34"/>
      <c r="O52" s="34"/>
      <c r="P52" s="34"/>
      <c r="Q52" s="23"/>
      <c r="R52" s="10"/>
    </row>
    <row r="53" spans="1:18" ht="14.25" customHeight="1" x14ac:dyDescent="0.2">
      <c r="A53" s="150"/>
      <c r="B53" s="65" t="s">
        <v>83</v>
      </c>
      <c r="C53" s="70"/>
      <c r="D53" s="34"/>
      <c r="E53" s="34"/>
      <c r="F53" s="34"/>
      <c r="G53" s="54"/>
      <c r="H53" s="53"/>
      <c r="I53" s="34"/>
      <c r="J53" s="34"/>
      <c r="K53" s="34"/>
      <c r="L53" s="54"/>
      <c r="M53" s="53"/>
      <c r="N53" s="34"/>
      <c r="O53" s="34"/>
      <c r="P53" s="34"/>
      <c r="Q53" s="23"/>
      <c r="R53" s="10"/>
    </row>
    <row r="54" spans="1:18" x14ac:dyDescent="0.2">
      <c r="A54" s="150"/>
      <c r="B54" s="135" t="s">
        <v>92</v>
      </c>
      <c r="C54" s="136" t="str">
        <f>C5</f>
        <v>ＡＡ　ＡＡ</v>
      </c>
      <c r="D54" s="137" t="str">
        <f t="shared" ref="D54:Q54" si="4">D5</f>
        <v>ＢＢ　ＢＢ</v>
      </c>
      <c r="E54" s="137" t="str">
        <f t="shared" si="4"/>
        <v>ＣＣ　ＣＣ</v>
      </c>
      <c r="F54" s="137" t="str">
        <f t="shared" si="4"/>
        <v>ＤＤ　ＤＤ</v>
      </c>
      <c r="G54" s="138" t="str">
        <f t="shared" si="4"/>
        <v>ＥＥ　ＥＥ</v>
      </c>
      <c r="H54" s="139" t="str">
        <f t="shared" si="4"/>
        <v>ＦＦ　ＦＦ</v>
      </c>
      <c r="I54" s="137" t="str">
        <f t="shared" si="4"/>
        <v>ＧＧ　ＧＧ</v>
      </c>
      <c r="J54" s="137" t="str">
        <f t="shared" si="4"/>
        <v>ＨＨ　ＨＨ</v>
      </c>
      <c r="K54" s="137" t="str">
        <f t="shared" si="4"/>
        <v>ＩＩ　ＩＩ</v>
      </c>
      <c r="L54" s="138" t="str">
        <f t="shared" si="4"/>
        <v>ＪＪ　ＪＪ</v>
      </c>
      <c r="M54" s="139" t="str">
        <f t="shared" si="4"/>
        <v>ああ　ああ</v>
      </c>
      <c r="N54" s="137" t="str">
        <f t="shared" si="4"/>
        <v>いい　いい</v>
      </c>
      <c r="O54" s="137" t="str">
        <f t="shared" si="4"/>
        <v>うう　うう</v>
      </c>
      <c r="P54" s="137" t="str">
        <f t="shared" si="4"/>
        <v>ええ　ええ</v>
      </c>
      <c r="Q54" s="140" t="str">
        <f t="shared" si="4"/>
        <v>おお　おお</v>
      </c>
      <c r="R54" s="141"/>
    </row>
    <row r="55" spans="1:18" x14ac:dyDescent="0.2">
      <c r="A55" s="150"/>
      <c r="B55" s="65" t="s">
        <v>91</v>
      </c>
      <c r="C55" s="70"/>
      <c r="D55" s="34"/>
      <c r="E55" s="34"/>
      <c r="F55" s="34"/>
      <c r="G55" s="54"/>
      <c r="H55" s="53"/>
      <c r="I55" s="34"/>
      <c r="J55" s="34"/>
      <c r="K55" s="34"/>
      <c r="L55" s="54"/>
      <c r="M55" s="53"/>
      <c r="N55" s="34"/>
      <c r="O55" s="34"/>
      <c r="P55" s="34"/>
      <c r="Q55" s="23"/>
      <c r="R55" s="10"/>
    </row>
    <row r="56" spans="1:18" x14ac:dyDescent="0.2">
      <c r="C56" s="8" t="s">
        <v>26</v>
      </c>
    </row>
    <row r="57" spans="1:18" x14ac:dyDescent="0.2">
      <c r="C57" s="8" t="s">
        <v>73</v>
      </c>
      <c r="P57" s="13"/>
      <c r="Q57" s="13"/>
    </row>
    <row r="58" spans="1:18" x14ac:dyDescent="0.2">
      <c r="L58" s="14"/>
    </row>
  </sheetData>
  <sheetProtection selectLockedCells="1"/>
  <mergeCells count="5">
    <mergeCell ref="A45:A49"/>
    <mergeCell ref="A6:A23"/>
    <mergeCell ref="A24:A36"/>
    <mergeCell ref="A37:A44"/>
    <mergeCell ref="A50:A55"/>
  </mergeCells>
  <phoneticPr fontId="3"/>
  <pageMargins left="0.23622047244094491" right="0.23622047244094491" top="0.35433070866141736" bottom="0.35433070866141736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9"/>
  <sheetViews>
    <sheetView tabSelected="1" zoomScale="200" zoomScaleNormal="200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2" x14ac:dyDescent="0.2"/>
  <cols>
    <col min="1" max="1" width="3.7265625" style="8" customWidth="1"/>
    <col min="2" max="2" width="21.36328125" style="8" customWidth="1"/>
    <col min="3" max="18" width="13.36328125" style="8" customWidth="1"/>
    <col min="19" max="16384" width="9" style="8"/>
  </cols>
  <sheetData>
    <row r="1" spans="1:18" x14ac:dyDescent="0.2">
      <c r="B1" s="18" t="s">
        <v>89</v>
      </c>
      <c r="C1" s="134">
        <v>0</v>
      </c>
      <c r="D1" s="133" t="s">
        <v>80</v>
      </c>
      <c r="E1" s="18"/>
      <c r="F1" s="11"/>
      <c r="G1" s="11"/>
      <c r="H1" s="12" t="s">
        <v>63</v>
      </c>
    </row>
    <row r="2" spans="1:18" ht="12.5" thickBot="1" x14ac:dyDescent="0.25">
      <c r="B2" s="11" t="s">
        <v>28</v>
      </c>
      <c r="H2" s="8" t="s">
        <v>61</v>
      </c>
      <c r="I2" s="12" t="s">
        <v>62</v>
      </c>
      <c r="L2" s="13"/>
      <c r="M2" s="8" t="s">
        <v>71</v>
      </c>
      <c r="N2" s="12" t="s">
        <v>72</v>
      </c>
      <c r="R2" s="13"/>
    </row>
    <row r="3" spans="1:18" x14ac:dyDescent="0.2">
      <c r="A3" s="59"/>
      <c r="B3" s="61"/>
      <c r="C3" s="42" t="s">
        <v>46</v>
      </c>
      <c r="D3" s="43" t="s">
        <v>46</v>
      </c>
      <c r="E3" s="43" t="s">
        <v>46</v>
      </c>
      <c r="F3" s="43" t="s">
        <v>46</v>
      </c>
      <c r="G3" s="44" t="s">
        <v>46</v>
      </c>
      <c r="H3" s="42" t="s">
        <v>27</v>
      </c>
      <c r="I3" s="43" t="s">
        <v>27</v>
      </c>
      <c r="J3" s="43" t="s">
        <v>27</v>
      </c>
      <c r="K3" s="43" t="s">
        <v>30</v>
      </c>
      <c r="L3" s="44" t="s">
        <v>27</v>
      </c>
      <c r="M3" s="42" t="s">
        <v>0</v>
      </c>
      <c r="N3" s="43" t="s">
        <v>0</v>
      </c>
      <c r="O3" s="43" t="s">
        <v>31</v>
      </c>
      <c r="P3" s="43" t="s">
        <v>31</v>
      </c>
      <c r="Q3" s="61" t="s">
        <v>31</v>
      </c>
      <c r="R3" s="114" t="s">
        <v>1</v>
      </c>
    </row>
    <row r="4" spans="1:18" s="3" customFormat="1" x14ac:dyDescent="0.2">
      <c r="A4" s="45"/>
      <c r="B4" s="37" t="s">
        <v>2</v>
      </c>
      <c r="C4" s="45">
        <v>1</v>
      </c>
      <c r="D4" s="36">
        <v>2</v>
      </c>
      <c r="E4" s="36">
        <v>3</v>
      </c>
      <c r="F4" s="36">
        <v>4</v>
      </c>
      <c r="G4" s="46">
        <v>5</v>
      </c>
      <c r="H4" s="45">
        <v>6</v>
      </c>
      <c r="I4" s="36">
        <v>7</v>
      </c>
      <c r="J4" s="36">
        <v>8</v>
      </c>
      <c r="K4" s="36">
        <v>9</v>
      </c>
      <c r="L4" s="46">
        <v>10</v>
      </c>
      <c r="M4" s="45">
        <v>10001</v>
      </c>
      <c r="N4" s="36">
        <v>10002</v>
      </c>
      <c r="O4" s="36">
        <v>10003</v>
      </c>
      <c r="P4" s="36">
        <v>10004</v>
      </c>
      <c r="Q4" s="37">
        <v>10005</v>
      </c>
      <c r="R4" s="124">
        <f>COUNT(C4:Q4)</f>
        <v>15</v>
      </c>
    </row>
    <row r="5" spans="1:18" ht="12.5" thickBot="1" x14ac:dyDescent="0.25">
      <c r="A5" s="91"/>
      <c r="B5" s="2" t="s">
        <v>3</v>
      </c>
      <c r="C5" s="22" t="s">
        <v>32</v>
      </c>
      <c r="D5" s="19" t="s">
        <v>33</v>
      </c>
      <c r="E5" s="19" t="s">
        <v>34</v>
      </c>
      <c r="F5" s="19" t="s">
        <v>35</v>
      </c>
      <c r="G5" s="20" t="s">
        <v>36</v>
      </c>
      <c r="H5" s="22" t="s">
        <v>37</v>
      </c>
      <c r="I5" s="19" t="s">
        <v>38</v>
      </c>
      <c r="J5" s="19" t="s">
        <v>39</v>
      </c>
      <c r="K5" s="19" t="s">
        <v>40</v>
      </c>
      <c r="L5" s="20" t="s">
        <v>41</v>
      </c>
      <c r="M5" s="22" t="s">
        <v>42</v>
      </c>
      <c r="N5" s="19" t="s">
        <v>43</v>
      </c>
      <c r="O5" s="19" t="s">
        <v>44</v>
      </c>
      <c r="P5" s="19" t="s">
        <v>45</v>
      </c>
      <c r="Q5" s="21" t="s">
        <v>47</v>
      </c>
      <c r="R5" s="1" t="s">
        <v>4</v>
      </c>
    </row>
    <row r="6" spans="1:18" x14ac:dyDescent="0.2">
      <c r="A6" s="151" t="s">
        <v>5</v>
      </c>
      <c r="B6" s="96" t="s">
        <v>48</v>
      </c>
      <c r="C6" s="97"/>
      <c r="D6" s="24"/>
      <c r="E6" s="24"/>
      <c r="F6" s="24"/>
      <c r="G6" s="25"/>
      <c r="H6" s="98">
        <v>20</v>
      </c>
      <c r="I6" s="99">
        <v>20</v>
      </c>
      <c r="J6" s="99">
        <v>20</v>
      </c>
      <c r="K6" s="99">
        <v>20</v>
      </c>
      <c r="L6" s="100">
        <v>20</v>
      </c>
      <c r="M6" s="98">
        <v>10</v>
      </c>
      <c r="N6" s="99">
        <v>9</v>
      </c>
      <c r="O6" s="99">
        <v>8</v>
      </c>
      <c r="P6" s="99">
        <v>7</v>
      </c>
      <c r="Q6" s="110">
        <v>6</v>
      </c>
      <c r="R6" s="128">
        <f t="shared" ref="R6:R24" si="0">SUM(C6:Q6)</f>
        <v>140</v>
      </c>
    </row>
    <row r="7" spans="1:18" x14ac:dyDescent="0.2">
      <c r="A7" s="152"/>
      <c r="B7" s="62" t="s">
        <v>6</v>
      </c>
      <c r="C7" s="48"/>
      <c r="D7" s="28"/>
      <c r="E7" s="28"/>
      <c r="F7" s="28"/>
      <c r="G7" s="29"/>
      <c r="H7" s="48"/>
      <c r="I7" s="28"/>
      <c r="J7" s="28"/>
      <c r="K7" s="28"/>
      <c r="L7" s="29"/>
      <c r="M7" s="48"/>
      <c r="N7" s="28"/>
      <c r="O7" s="28"/>
      <c r="P7" s="28"/>
      <c r="Q7" s="39"/>
      <c r="R7" s="125">
        <f t="shared" si="0"/>
        <v>0</v>
      </c>
    </row>
    <row r="8" spans="1:18" x14ac:dyDescent="0.2">
      <c r="A8" s="152"/>
      <c r="B8" s="62" t="s">
        <v>7</v>
      </c>
      <c r="C8" s="71"/>
      <c r="D8" s="72"/>
      <c r="E8" s="72"/>
      <c r="F8" s="72"/>
      <c r="G8" s="73"/>
      <c r="H8" s="57">
        <v>1</v>
      </c>
      <c r="I8" s="72"/>
      <c r="J8" s="72"/>
      <c r="K8" s="72"/>
      <c r="L8" s="73"/>
      <c r="M8" s="71"/>
      <c r="N8" s="72"/>
      <c r="O8" s="72"/>
      <c r="P8" s="72"/>
      <c r="Q8" s="111"/>
      <c r="R8" s="125">
        <f t="shared" si="0"/>
        <v>1</v>
      </c>
    </row>
    <row r="9" spans="1:18" x14ac:dyDescent="0.2">
      <c r="A9" s="152"/>
      <c r="B9" s="62" t="s">
        <v>8</v>
      </c>
      <c r="C9" s="48"/>
      <c r="D9" s="28"/>
      <c r="E9" s="28"/>
      <c r="F9" s="28"/>
      <c r="G9" s="29"/>
      <c r="H9" s="48"/>
      <c r="I9" s="28"/>
      <c r="J9" s="28"/>
      <c r="K9" s="28"/>
      <c r="L9" s="29"/>
      <c r="M9" s="48"/>
      <c r="N9" s="28"/>
      <c r="O9" s="28"/>
      <c r="P9" s="28"/>
      <c r="Q9" s="39"/>
      <c r="R9" s="125">
        <f t="shared" si="0"/>
        <v>0</v>
      </c>
    </row>
    <row r="10" spans="1:18" x14ac:dyDescent="0.2">
      <c r="A10" s="152"/>
      <c r="B10" s="62" t="s">
        <v>79</v>
      </c>
      <c r="C10" s="48"/>
      <c r="D10" s="28"/>
      <c r="E10" s="28"/>
      <c r="F10" s="28"/>
      <c r="G10" s="29"/>
      <c r="H10" s="48"/>
      <c r="I10" s="28"/>
      <c r="J10" s="28"/>
      <c r="K10" s="28"/>
      <c r="L10" s="29"/>
      <c r="M10" s="48"/>
      <c r="N10" s="28"/>
      <c r="O10" s="28"/>
      <c r="P10" s="28"/>
      <c r="Q10" s="39"/>
      <c r="R10" s="125">
        <f t="shared" si="0"/>
        <v>0</v>
      </c>
    </row>
    <row r="11" spans="1:18" x14ac:dyDescent="0.2">
      <c r="A11" s="152"/>
      <c r="B11" s="62" t="s">
        <v>78</v>
      </c>
      <c r="C11" s="48"/>
      <c r="D11" s="28"/>
      <c r="E11" s="28"/>
      <c r="F11" s="28"/>
      <c r="G11" s="29"/>
      <c r="H11" s="48"/>
      <c r="I11" s="28">
        <v>1</v>
      </c>
      <c r="J11" s="28"/>
      <c r="K11" s="28"/>
      <c r="L11" s="29"/>
      <c r="M11" s="48"/>
      <c r="N11" s="28"/>
      <c r="O11" s="28"/>
      <c r="P11" s="28"/>
      <c r="Q11" s="39"/>
      <c r="R11" s="125">
        <f t="shared" si="0"/>
        <v>1</v>
      </c>
    </row>
    <row r="12" spans="1:18" x14ac:dyDescent="0.2">
      <c r="A12" s="152"/>
      <c r="B12" s="62" t="s">
        <v>9</v>
      </c>
      <c r="C12" s="48"/>
      <c r="D12" s="28"/>
      <c r="E12" s="28"/>
      <c r="F12" s="28"/>
      <c r="G12" s="29"/>
      <c r="H12" s="48"/>
      <c r="I12" s="26"/>
      <c r="J12" s="28">
        <v>4.1666666666666664E-2</v>
      </c>
      <c r="K12" s="28"/>
      <c r="L12" s="29"/>
      <c r="M12" s="48"/>
      <c r="N12" s="28"/>
      <c r="O12" s="28"/>
      <c r="P12" s="28"/>
      <c r="Q12" s="39"/>
      <c r="R12" s="125">
        <f t="shared" si="0"/>
        <v>4.1666666666666664E-2</v>
      </c>
    </row>
    <row r="13" spans="1:18" x14ac:dyDescent="0.2">
      <c r="A13" s="152"/>
      <c r="B13" s="62" t="s">
        <v>12</v>
      </c>
      <c r="C13" s="74"/>
      <c r="D13" s="75"/>
      <c r="E13" s="75"/>
      <c r="F13" s="75"/>
      <c r="G13" s="76"/>
      <c r="H13" s="74">
        <v>6.666666666666667</v>
      </c>
      <c r="I13" s="75">
        <v>6.666666666666667</v>
      </c>
      <c r="J13" s="77">
        <v>6.666666666666667</v>
      </c>
      <c r="K13" s="75">
        <v>6.666666666666667</v>
      </c>
      <c r="L13" s="76">
        <v>6.666666666666667</v>
      </c>
      <c r="M13" s="74">
        <v>3.3333333333333335</v>
      </c>
      <c r="N13" s="75">
        <v>3</v>
      </c>
      <c r="O13" s="75">
        <v>2.6666666666666665</v>
      </c>
      <c r="P13" s="75">
        <v>2.3333333333333335</v>
      </c>
      <c r="Q13" s="80">
        <v>2</v>
      </c>
      <c r="R13" s="125">
        <f t="shared" si="0"/>
        <v>46.666666666666671</v>
      </c>
    </row>
    <row r="14" spans="1:18" x14ac:dyDescent="0.2">
      <c r="A14" s="152"/>
      <c r="B14" s="62" t="s">
        <v>10</v>
      </c>
      <c r="C14" s="74"/>
      <c r="D14" s="75"/>
      <c r="E14" s="75"/>
      <c r="F14" s="75"/>
      <c r="G14" s="76"/>
      <c r="H14" s="78"/>
      <c r="I14" s="77"/>
      <c r="J14" s="77"/>
      <c r="K14" s="77"/>
      <c r="L14" s="79"/>
      <c r="M14" s="78"/>
      <c r="N14" s="77"/>
      <c r="O14" s="77"/>
      <c r="P14" s="77"/>
      <c r="Q14" s="112"/>
      <c r="R14" s="125">
        <f t="shared" si="0"/>
        <v>0</v>
      </c>
    </row>
    <row r="15" spans="1:18" x14ac:dyDescent="0.2">
      <c r="A15" s="152"/>
      <c r="B15" s="62" t="s">
        <v>11</v>
      </c>
      <c r="C15" s="74"/>
      <c r="D15" s="75"/>
      <c r="E15" s="75"/>
      <c r="F15" s="75"/>
      <c r="G15" s="76"/>
      <c r="H15" s="74">
        <v>0.20833333333333334</v>
      </c>
      <c r="I15" s="75"/>
      <c r="J15" s="75"/>
      <c r="K15" s="75"/>
      <c r="L15" s="76"/>
      <c r="M15" s="74"/>
      <c r="N15" s="75"/>
      <c r="O15" s="75"/>
      <c r="P15" s="75"/>
      <c r="Q15" s="80"/>
      <c r="R15" s="125">
        <f t="shared" si="0"/>
        <v>0.20833333333333334</v>
      </c>
    </row>
    <row r="16" spans="1:18" x14ac:dyDescent="0.2">
      <c r="A16" s="152"/>
      <c r="B16" s="62" t="s">
        <v>49</v>
      </c>
      <c r="C16" s="74"/>
      <c r="D16" s="75"/>
      <c r="E16" s="75"/>
      <c r="F16" s="75"/>
      <c r="G16" s="76"/>
      <c r="H16" s="78">
        <v>4.1666666666666664E-2</v>
      </c>
      <c r="I16" s="75"/>
      <c r="J16" s="75"/>
      <c r="K16" s="75"/>
      <c r="L16" s="76"/>
      <c r="M16" s="74"/>
      <c r="N16" s="75"/>
      <c r="O16" s="75"/>
      <c r="P16" s="75"/>
      <c r="Q16" s="80"/>
      <c r="R16" s="125">
        <f>SUM(C16:Q16)</f>
        <v>4.1666666666666664E-2</v>
      </c>
    </row>
    <row r="17" spans="1:18" x14ac:dyDescent="0.2">
      <c r="A17" s="152"/>
      <c r="B17" s="62" t="s">
        <v>50</v>
      </c>
      <c r="C17" s="74"/>
      <c r="D17" s="75"/>
      <c r="E17" s="75"/>
      <c r="F17" s="75"/>
      <c r="G17" s="76"/>
      <c r="H17" s="78"/>
      <c r="I17" s="75"/>
      <c r="J17" s="75"/>
      <c r="K17" s="75"/>
      <c r="L17" s="76"/>
      <c r="M17" s="74"/>
      <c r="N17" s="75"/>
      <c r="O17" s="75"/>
      <c r="P17" s="75"/>
      <c r="Q17" s="80"/>
      <c r="R17" s="125">
        <f t="shared" si="0"/>
        <v>0</v>
      </c>
    </row>
    <row r="18" spans="1:18" x14ac:dyDescent="0.2">
      <c r="A18" s="152"/>
      <c r="B18" s="80" t="s">
        <v>76</v>
      </c>
      <c r="C18" s="48"/>
      <c r="D18" s="28"/>
      <c r="E18" s="28"/>
      <c r="F18" s="28"/>
      <c r="G18" s="29"/>
      <c r="H18" s="74"/>
      <c r="I18" s="75"/>
      <c r="J18" s="75"/>
      <c r="K18" s="75"/>
      <c r="L18" s="76"/>
      <c r="M18" s="74"/>
      <c r="N18" s="75"/>
      <c r="O18" s="75"/>
      <c r="P18" s="75"/>
      <c r="Q18" s="80"/>
      <c r="R18" s="125">
        <f t="shared" si="0"/>
        <v>0</v>
      </c>
    </row>
    <row r="19" spans="1:18" x14ac:dyDescent="0.2">
      <c r="A19" s="152"/>
      <c r="B19" s="62" t="s">
        <v>52</v>
      </c>
      <c r="C19" s="74"/>
      <c r="D19" s="75"/>
      <c r="E19" s="75"/>
      <c r="F19" s="75"/>
      <c r="G19" s="76"/>
      <c r="H19" s="74"/>
      <c r="I19" s="75"/>
      <c r="J19" s="75"/>
      <c r="K19" s="75"/>
      <c r="L19" s="76"/>
      <c r="M19" s="74"/>
      <c r="N19" s="75"/>
      <c r="O19" s="75"/>
      <c r="P19" s="75"/>
      <c r="Q19" s="80"/>
      <c r="R19" s="125">
        <f t="shared" si="0"/>
        <v>0</v>
      </c>
    </row>
    <row r="20" spans="1:18" x14ac:dyDescent="0.2">
      <c r="A20" s="152"/>
      <c r="B20" s="62" t="s">
        <v>53</v>
      </c>
      <c r="C20" s="74"/>
      <c r="D20" s="75"/>
      <c r="E20" s="75"/>
      <c r="F20" s="75"/>
      <c r="G20" s="76"/>
      <c r="H20" s="74"/>
      <c r="I20" s="75"/>
      <c r="J20" s="75"/>
      <c r="K20" s="75"/>
      <c r="L20" s="76"/>
      <c r="M20" s="74"/>
      <c r="N20" s="75"/>
      <c r="O20" s="75"/>
      <c r="P20" s="75"/>
      <c r="Q20" s="80"/>
      <c r="R20" s="125">
        <f t="shared" si="0"/>
        <v>0</v>
      </c>
    </row>
    <row r="21" spans="1:18" x14ac:dyDescent="0.2">
      <c r="A21" s="152"/>
      <c r="B21" s="80" t="s">
        <v>51</v>
      </c>
      <c r="C21" s="48"/>
      <c r="D21" s="28"/>
      <c r="E21" s="28"/>
      <c r="F21" s="28"/>
      <c r="G21" s="29"/>
      <c r="H21" s="74"/>
      <c r="I21" s="75"/>
      <c r="J21" s="75"/>
      <c r="K21" s="75"/>
      <c r="L21" s="76"/>
      <c r="M21" s="74"/>
      <c r="N21" s="75"/>
      <c r="O21" s="75"/>
      <c r="P21" s="75"/>
      <c r="Q21" s="80"/>
      <c r="R21" s="125">
        <f t="shared" si="0"/>
        <v>0</v>
      </c>
    </row>
    <row r="22" spans="1:18" x14ac:dyDescent="0.2">
      <c r="A22" s="152"/>
      <c r="B22" s="80" t="s">
        <v>54</v>
      </c>
      <c r="C22" s="48"/>
      <c r="D22" s="28"/>
      <c r="E22" s="28"/>
      <c r="F22" s="28"/>
      <c r="G22" s="29"/>
      <c r="H22" s="74"/>
      <c r="I22" s="75"/>
      <c r="J22" s="75"/>
      <c r="K22" s="75"/>
      <c r="L22" s="76"/>
      <c r="M22" s="74"/>
      <c r="N22" s="75"/>
      <c r="O22" s="75"/>
      <c r="P22" s="75"/>
      <c r="Q22" s="80"/>
      <c r="R22" s="125">
        <f t="shared" si="0"/>
        <v>0</v>
      </c>
    </row>
    <row r="23" spans="1:18" ht="12.5" thickBot="1" x14ac:dyDescent="0.25">
      <c r="A23" s="153"/>
      <c r="B23" s="101" t="s">
        <v>70</v>
      </c>
      <c r="C23" s="102"/>
      <c r="D23" s="103"/>
      <c r="E23" s="103"/>
      <c r="F23" s="103"/>
      <c r="G23" s="104"/>
      <c r="H23" s="105">
        <v>40</v>
      </c>
      <c r="I23" s="106">
        <v>40</v>
      </c>
      <c r="J23" s="106">
        <v>40</v>
      </c>
      <c r="K23" s="106">
        <v>30</v>
      </c>
      <c r="L23" s="107">
        <v>30</v>
      </c>
      <c r="M23" s="108"/>
      <c r="N23" s="109"/>
      <c r="O23" s="109"/>
      <c r="P23" s="109"/>
      <c r="Q23" s="113"/>
      <c r="R23" s="129">
        <f t="shared" si="0"/>
        <v>180</v>
      </c>
    </row>
    <row r="24" spans="1:18" x14ac:dyDescent="0.2">
      <c r="A24" s="149" t="s">
        <v>13</v>
      </c>
      <c r="B24" s="92" t="s">
        <v>69</v>
      </c>
      <c r="C24" s="93"/>
      <c r="D24" s="94"/>
      <c r="E24" s="94"/>
      <c r="F24" s="94"/>
      <c r="G24" s="95"/>
      <c r="H24" s="93">
        <v>300000</v>
      </c>
      <c r="I24" s="94">
        <v>300000</v>
      </c>
      <c r="J24" s="94">
        <v>250000</v>
      </c>
      <c r="K24" s="94">
        <v>250000</v>
      </c>
      <c r="L24" s="95">
        <v>200000</v>
      </c>
      <c r="M24" s="93">
        <v>2000</v>
      </c>
      <c r="N24" s="94">
        <v>1500</v>
      </c>
      <c r="O24" s="94">
        <v>1500</v>
      </c>
      <c r="P24" s="94">
        <v>1400</v>
      </c>
      <c r="Q24" s="119">
        <v>1300</v>
      </c>
      <c r="R24" s="127">
        <f t="shared" si="0"/>
        <v>1307700</v>
      </c>
    </row>
    <row r="25" spans="1:18" x14ac:dyDescent="0.2">
      <c r="A25" s="150"/>
      <c r="B25" s="62" t="s">
        <v>15</v>
      </c>
      <c r="C25" s="47">
        <v>500000</v>
      </c>
      <c r="D25" s="26">
        <v>500000</v>
      </c>
      <c r="E25" s="26">
        <v>400000</v>
      </c>
      <c r="F25" s="26">
        <v>400000</v>
      </c>
      <c r="G25" s="27">
        <v>400000</v>
      </c>
      <c r="H25" s="47"/>
      <c r="I25" s="26"/>
      <c r="J25" s="28"/>
      <c r="K25" s="28"/>
      <c r="L25" s="29"/>
      <c r="M25" s="48"/>
      <c r="N25" s="28"/>
      <c r="O25" s="28"/>
      <c r="P25" s="28"/>
      <c r="Q25" s="39"/>
      <c r="R25" s="115">
        <f>SUM(C25:Q25)</f>
        <v>2200000</v>
      </c>
    </row>
    <row r="26" spans="1:18" ht="13.5" customHeight="1" x14ac:dyDescent="0.2">
      <c r="A26" s="150"/>
      <c r="B26" s="62" t="s">
        <v>58</v>
      </c>
      <c r="C26" s="48">
        <v>0</v>
      </c>
      <c r="D26" s="28">
        <v>0</v>
      </c>
      <c r="E26" s="28">
        <v>0</v>
      </c>
      <c r="F26" s="28">
        <v>0</v>
      </c>
      <c r="G26" s="29">
        <v>0</v>
      </c>
      <c r="H26" s="47">
        <f>(H24-H27)</f>
        <v>228000</v>
      </c>
      <c r="I26" s="26">
        <f>(I24-I27)</f>
        <v>228000</v>
      </c>
      <c r="J26" s="26">
        <f>(J24-J27)</f>
        <v>190000</v>
      </c>
      <c r="K26" s="26">
        <f>(K24-K27)</f>
        <v>202000</v>
      </c>
      <c r="L26" s="27">
        <f>(L24-L27)</f>
        <v>162000</v>
      </c>
      <c r="M26" s="47">
        <f>M24*24*M13</f>
        <v>160000</v>
      </c>
      <c r="N26" s="26">
        <f>N24*24*N13</f>
        <v>108000</v>
      </c>
      <c r="O26" s="26">
        <f>O24*24*O13</f>
        <v>96000</v>
      </c>
      <c r="P26" s="26">
        <f>P24*24*P13</f>
        <v>78400</v>
      </c>
      <c r="Q26" s="38">
        <f>Q24*24*Q13</f>
        <v>62400</v>
      </c>
      <c r="R26" s="115">
        <f t="shared" ref="R26:R43" si="1">SUM(C26:Q26)</f>
        <v>1514800</v>
      </c>
    </row>
    <row r="27" spans="1:18" x14ac:dyDescent="0.2">
      <c r="A27" s="150"/>
      <c r="B27" s="62" t="s">
        <v>64</v>
      </c>
      <c r="C27" s="48">
        <v>0</v>
      </c>
      <c r="D27" s="28">
        <v>0</v>
      </c>
      <c r="E27" s="28">
        <v>0</v>
      </c>
      <c r="F27" s="28"/>
      <c r="G27" s="29">
        <v>0</v>
      </c>
      <c r="H27" s="47">
        <f>(ROUNDUP(H24/(160+(H23*1.25))*H23*1.25,-3))</f>
        <v>72000</v>
      </c>
      <c r="I27" s="26">
        <f>(ROUNDUP(I24/(160+(I23*1.25))*I23*1.25,-3))</f>
        <v>72000</v>
      </c>
      <c r="J27" s="26">
        <f>(ROUNDUP(J24/(160+(J23*1.25))*J23*1.25,-3))</f>
        <v>60000</v>
      </c>
      <c r="K27" s="26">
        <f>(ROUNDUP(K24/(160+(K23*1.25))*K23*1.25,-3))</f>
        <v>48000</v>
      </c>
      <c r="L27" s="27">
        <f>(ROUNDUP(L24/(160+(L23*1.25))*L23*1.25,-3))</f>
        <v>38000</v>
      </c>
      <c r="M27" s="48">
        <v>0</v>
      </c>
      <c r="N27" s="28">
        <v>0</v>
      </c>
      <c r="O27" s="28">
        <v>0</v>
      </c>
      <c r="P27" s="28">
        <v>0</v>
      </c>
      <c r="Q27" s="39">
        <v>0</v>
      </c>
      <c r="R27" s="115">
        <f t="shared" si="1"/>
        <v>290000</v>
      </c>
    </row>
    <row r="28" spans="1:18" x14ac:dyDescent="0.2">
      <c r="A28" s="150"/>
      <c r="B28" s="62" t="s">
        <v>55</v>
      </c>
      <c r="C28" s="48">
        <v>0</v>
      </c>
      <c r="D28" s="28">
        <v>0</v>
      </c>
      <c r="E28" s="28">
        <v>0</v>
      </c>
      <c r="F28" s="28">
        <v>0</v>
      </c>
      <c r="G28" s="29">
        <v>0</v>
      </c>
      <c r="H28" s="48">
        <v>0</v>
      </c>
      <c r="I28" s="28">
        <v>0</v>
      </c>
      <c r="J28" s="28"/>
      <c r="K28" s="28"/>
      <c r="L28" s="29"/>
      <c r="M28" s="48"/>
      <c r="N28" s="28"/>
      <c r="O28" s="28"/>
      <c r="P28" s="28"/>
      <c r="Q28" s="39"/>
      <c r="R28" s="115">
        <f t="shared" si="1"/>
        <v>0</v>
      </c>
    </row>
    <row r="29" spans="1:18" x14ac:dyDescent="0.2">
      <c r="A29" s="150"/>
      <c r="B29" s="62" t="s">
        <v>55</v>
      </c>
      <c r="C29" s="48">
        <v>0</v>
      </c>
      <c r="D29" s="28">
        <v>0</v>
      </c>
      <c r="E29" s="28">
        <v>0</v>
      </c>
      <c r="F29" s="28">
        <v>0</v>
      </c>
      <c r="G29" s="29">
        <v>0</v>
      </c>
      <c r="H29" s="48">
        <v>0</v>
      </c>
      <c r="I29" s="28">
        <v>0</v>
      </c>
      <c r="J29" s="28"/>
      <c r="K29" s="28"/>
      <c r="L29" s="29"/>
      <c r="M29" s="48"/>
      <c r="N29" s="28"/>
      <c r="O29" s="28"/>
      <c r="P29" s="28"/>
      <c r="Q29" s="39"/>
      <c r="R29" s="115">
        <f t="shared" si="1"/>
        <v>0</v>
      </c>
    </row>
    <row r="30" spans="1:18" x14ac:dyDescent="0.2">
      <c r="A30" s="150"/>
      <c r="B30" s="62" t="s">
        <v>56</v>
      </c>
      <c r="C30" s="48">
        <v>0</v>
      </c>
      <c r="D30" s="28">
        <v>0</v>
      </c>
      <c r="E30" s="28">
        <v>0</v>
      </c>
      <c r="F30" s="28">
        <v>0</v>
      </c>
      <c r="G30" s="29">
        <v>0</v>
      </c>
      <c r="H30" s="48">
        <v>0</v>
      </c>
      <c r="I30" s="28">
        <v>0</v>
      </c>
      <c r="J30" s="28"/>
      <c r="K30" s="28"/>
      <c r="L30" s="29"/>
      <c r="M30" s="48"/>
      <c r="N30" s="28"/>
      <c r="O30" s="28"/>
      <c r="P30" s="28"/>
      <c r="Q30" s="39"/>
      <c r="R30" s="115">
        <f t="shared" si="1"/>
        <v>0</v>
      </c>
    </row>
    <row r="31" spans="1:18" x14ac:dyDescent="0.2">
      <c r="A31" s="150"/>
      <c r="B31" s="62" t="s">
        <v>57</v>
      </c>
      <c r="C31" s="48">
        <v>0</v>
      </c>
      <c r="D31" s="28">
        <v>0</v>
      </c>
      <c r="E31" s="28">
        <v>0</v>
      </c>
      <c r="F31" s="28">
        <v>0</v>
      </c>
      <c r="G31" s="29">
        <v>0</v>
      </c>
      <c r="H31" s="48">
        <v>0</v>
      </c>
      <c r="I31" s="28">
        <v>0</v>
      </c>
      <c r="J31" s="28"/>
      <c r="K31" s="28"/>
      <c r="L31" s="29"/>
      <c r="M31" s="48"/>
      <c r="N31" s="28"/>
      <c r="O31" s="28"/>
      <c r="P31" s="28"/>
      <c r="Q31" s="39"/>
      <c r="R31" s="115">
        <f t="shared" si="1"/>
        <v>0</v>
      </c>
    </row>
    <row r="32" spans="1:18" x14ac:dyDescent="0.2">
      <c r="A32" s="150"/>
      <c r="B32" s="62" t="s">
        <v>14</v>
      </c>
      <c r="C32" s="48"/>
      <c r="D32" s="28"/>
      <c r="E32" s="28"/>
      <c r="F32" s="28"/>
      <c r="G32" s="29"/>
      <c r="H32" s="48"/>
      <c r="I32" s="28"/>
      <c r="J32" s="28"/>
      <c r="K32" s="28"/>
      <c r="L32" s="29"/>
      <c r="M32" s="48"/>
      <c r="N32" s="28"/>
      <c r="O32" s="28"/>
      <c r="P32" s="28"/>
      <c r="Q32" s="39"/>
      <c r="R32" s="115">
        <f t="shared" si="1"/>
        <v>0</v>
      </c>
    </row>
    <row r="33" spans="1:27" x14ac:dyDescent="0.2">
      <c r="A33" s="150"/>
      <c r="B33" s="62" t="s">
        <v>74</v>
      </c>
      <c r="C33" s="47"/>
      <c r="D33" s="26"/>
      <c r="E33" s="26"/>
      <c r="F33" s="26"/>
      <c r="G33" s="27"/>
      <c r="H33" s="47"/>
      <c r="I33" s="26"/>
      <c r="J33" s="26"/>
      <c r="K33" s="26"/>
      <c r="L33" s="27"/>
      <c r="M33" s="47"/>
      <c r="N33" s="26"/>
      <c r="O33" s="26"/>
      <c r="P33" s="26"/>
      <c r="Q33" s="38"/>
      <c r="R33" s="115">
        <f t="shared" si="1"/>
        <v>0</v>
      </c>
      <c r="S33" s="15"/>
      <c r="T33" s="15"/>
      <c r="U33" s="15"/>
      <c r="V33" s="15"/>
      <c r="W33" s="15"/>
      <c r="X33" s="15"/>
      <c r="Y33" s="15"/>
      <c r="Z33" s="15"/>
      <c r="AA33" s="16"/>
    </row>
    <row r="34" spans="1:27" x14ac:dyDescent="0.2">
      <c r="A34" s="150"/>
      <c r="B34" s="62" t="s">
        <v>75</v>
      </c>
      <c r="C34" s="47"/>
      <c r="D34" s="26"/>
      <c r="E34" s="26"/>
      <c r="F34" s="26"/>
      <c r="G34" s="27"/>
      <c r="H34" s="47"/>
      <c r="I34" s="26"/>
      <c r="J34" s="26"/>
      <c r="K34" s="26"/>
      <c r="L34" s="27"/>
      <c r="M34" s="47"/>
      <c r="N34" s="26"/>
      <c r="O34" s="26"/>
      <c r="P34" s="26"/>
      <c r="Q34" s="38"/>
      <c r="R34" s="115">
        <f t="shared" si="1"/>
        <v>0</v>
      </c>
      <c r="S34" s="15"/>
      <c r="T34" s="15"/>
      <c r="U34" s="15"/>
      <c r="V34" s="15"/>
      <c r="W34" s="15"/>
      <c r="X34" s="15"/>
      <c r="Y34" s="15"/>
      <c r="Z34" s="15"/>
      <c r="AA34" s="16"/>
    </row>
    <row r="35" spans="1:27" x14ac:dyDescent="0.2">
      <c r="A35" s="150"/>
      <c r="B35" s="62" t="s">
        <v>16</v>
      </c>
      <c r="C35" s="48"/>
      <c r="D35" s="28"/>
      <c r="E35" s="28"/>
      <c r="F35" s="28"/>
      <c r="G35" s="29"/>
      <c r="H35" s="47">
        <v>20000</v>
      </c>
      <c r="I35" s="26">
        <v>15000</v>
      </c>
      <c r="J35" s="26">
        <v>10000</v>
      </c>
      <c r="K35" s="26">
        <v>10000</v>
      </c>
      <c r="L35" s="27">
        <v>5000</v>
      </c>
      <c r="M35" s="47">
        <f>M47*M6</f>
        <v>5000</v>
      </c>
      <c r="N35" s="26">
        <f>N47*N6</f>
        <v>1800</v>
      </c>
      <c r="O35" s="26">
        <f>O47*O6</f>
        <v>2400</v>
      </c>
      <c r="P35" s="26">
        <f>P47*P6</f>
        <v>1400</v>
      </c>
      <c r="Q35" s="38">
        <f>Q47*Q6</f>
        <v>1200</v>
      </c>
      <c r="R35" s="115">
        <f t="shared" si="1"/>
        <v>71800</v>
      </c>
    </row>
    <row r="36" spans="1:27" x14ac:dyDescent="0.2">
      <c r="A36" s="150"/>
      <c r="B36" s="63" t="s">
        <v>17</v>
      </c>
      <c r="C36" s="49">
        <f>SUM(C25:C35)</f>
        <v>500000</v>
      </c>
      <c r="D36" s="30">
        <f t="shared" ref="D36:G36" si="2">SUM(D25:D35)</f>
        <v>500000</v>
      </c>
      <c r="E36" s="30">
        <f t="shared" si="2"/>
        <v>400000</v>
      </c>
      <c r="F36" s="30">
        <f t="shared" si="2"/>
        <v>400000</v>
      </c>
      <c r="G36" s="31">
        <f t="shared" si="2"/>
        <v>400000</v>
      </c>
      <c r="H36" s="49">
        <f>SUM(H25:H35)</f>
        <v>320000</v>
      </c>
      <c r="I36" s="30">
        <f>SUM(I25:I35)</f>
        <v>315000</v>
      </c>
      <c r="J36" s="30">
        <f t="shared" ref="J36:Q36" si="3">SUM(J25:J35)</f>
        <v>260000</v>
      </c>
      <c r="K36" s="30">
        <f t="shared" si="3"/>
        <v>260000</v>
      </c>
      <c r="L36" s="31">
        <f t="shared" si="3"/>
        <v>205000</v>
      </c>
      <c r="M36" s="49">
        <f>SUM(M25:M35)</f>
        <v>165000</v>
      </c>
      <c r="N36" s="30">
        <f t="shared" si="3"/>
        <v>109800</v>
      </c>
      <c r="O36" s="30">
        <f t="shared" si="3"/>
        <v>98400</v>
      </c>
      <c r="P36" s="30">
        <f t="shared" si="3"/>
        <v>79800</v>
      </c>
      <c r="Q36" s="40">
        <f t="shared" si="3"/>
        <v>63600</v>
      </c>
      <c r="R36" s="115">
        <f>SUM(C36:Q36)</f>
        <v>4076600</v>
      </c>
    </row>
    <row r="37" spans="1:27" x14ac:dyDescent="0.2">
      <c r="A37" s="154" t="s">
        <v>18</v>
      </c>
      <c r="B37" s="62" t="s">
        <v>19</v>
      </c>
      <c r="C37" s="48">
        <v>0</v>
      </c>
      <c r="D37" s="28">
        <v>0</v>
      </c>
      <c r="E37" s="28">
        <v>0</v>
      </c>
      <c r="F37" s="26"/>
      <c r="G37" s="29">
        <v>0</v>
      </c>
      <c r="H37" s="48">
        <v>0</v>
      </c>
      <c r="I37" s="28">
        <v>0</v>
      </c>
      <c r="J37" s="28"/>
      <c r="K37" s="28"/>
      <c r="L37" s="29"/>
      <c r="M37" s="48">
        <v>0</v>
      </c>
      <c r="N37" s="28"/>
      <c r="O37" s="28"/>
      <c r="P37" s="28"/>
      <c r="Q37" s="39"/>
      <c r="R37" s="116">
        <f t="shared" si="1"/>
        <v>0</v>
      </c>
    </row>
    <row r="38" spans="1:27" x14ac:dyDescent="0.2">
      <c r="A38" s="154"/>
      <c r="B38" s="62" t="s">
        <v>59</v>
      </c>
      <c r="C38" s="48"/>
      <c r="D38" s="28"/>
      <c r="E38" s="28"/>
      <c r="F38" s="28"/>
      <c r="G38" s="29"/>
      <c r="H38" s="48"/>
      <c r="I38" s="28"/>
      <c r="J38" s="28"/>
      <c r="K38" s="28"/>
      <c r="L38" s="29"/>
      <c r="M38" s="48"/>
      <c r="N38" s="28"/>
      <c r="O38" s="28"/>
      <c r="P38" s="28"/>
      <c r="Q38" s="39"/>
      <c r="R38" s="116">
        <f t="shared" si="1"/>
        <v>0</v>
      </c>
    </row>
    <row r="39" spans="1:27" x14ac:dyDescent="0.2">
      <c r="A39" s="154"/>
      <c r="B39" s="62" t="s">
        <v>59</v>
      </c>
      <c r="C39" s="48"/>
      <c r="D39" s="28"/>
      <c r="E39" s="28"/>
      <c r="F39" s="28"/>
      <c r="G39" s="29"/>
      <c r="H39" s="48"/>
      <c r="I39" s="28"/>
      <c r="J39" s="28"/>
      <c r="K39" s="28"/>
      <c r="L39" s="29"/>
      <c r="M39" s="48"/>
      <c r="N39" s="28"/>
      <c r="O39" s="28"/>
      <c r="P39" s="28"/>
      <c r="Q39" s="39"/>
      <c r="R39" s="116">
        <f t="shared" si="1"/>
        <v>0</v>
      </c>
    </row>
    <row r="40" spans="1:27" x14ac:dyDescent="0.2">
      <c r="A40" s="154"/>
      <c r="B40" s="62" t="s">
        <v>59</v>
      </c>
      <c r="C40" s="48">
        <v>0</v>
      </c>
      <c r="D40" s="28">
        <v>0</v>
      </c>
      <c r="E40" s="28">
        <v>0</v>
      </c>
      <c r="F40" s="28">
        <v>0</v>
      </c>
      <c r="G40" s="29">
        <v>0</v>
      </c>
      <c r="H40" s="48">
        <v>0</v>
      </c>
      <c r="I40" s="28">
        <v>0</v>
      </c>
      <c r="J40" s="28"/>
      <c r="K40" s="28"/>
      <c r="L40" s="29"/>
      <c r="M40" s="48">
        <v>0</v>
      </c>
      <c r="N40" s="28"/>
      <c r="O40" s="28"/>
      <c r="P40" s="28"/>
      <c r="Q40" s="39"/>
      <c r="R40" s="116">
        <f t="shared" si="1"/>
        <v>0</v>
      </c>
    </row>
    <row r="41" spans="1:27" s="12" customFormat="1" x14ac:dyDescent="0.2">
      <c r="A41" s="154"/>
      <c r="B41" s="62" t="s">
        <v>20</v>
      </c>
      <c r="C41" s="48">
        <v>0</v>
      </c>
      <c r="D41" s="28">
        <v>0</v>
      </c>
      <c r="E41" s="28">
        <v>0</v>
      </c>
      <c r="F41" s="26"/>
      <c r="G41" s="27"/>
      <c r="H41" s="47">
        <v>0</v>
      </c>
      <c r="I41" s="26"/>
      <c r="J41" s="26"/>
      <c r="K41" s="26"/>
      <c r="L41" s="27"/>
      <c r="M41" s="47"/>
      <c r="N41" s="26"/>
      <c r="O41" s="26"/>
      <c r="P41" s="26"/>
      <c r="Q41" s="38"/>
      <c r="R41" s="116">
        <f t="shared" si="1"/>
        <v>0</v>
      </c>
    </row>
    <row r="42" spans="1:27" x14ac:dyDescent="0.2">
      <c r="A42" s="154"/>
      <c r="B42" s="62" t="s">
        <v>21</v>
      </c>
      <c r="C42" s="67"/>
      <c r="D42" s="28"/>
      <c r="E42" s="28"/>
      <c r="F42" s="28"/>
      <c r="G42" s="29"/>
      <c r="H42" s="48"/>
      <c r="I42" s="28"/>
      <c r="J42" s="28"/>
      <c r="K42" s="28"/>
      <c r="L42" s="29"/>
      <c r="M42" s="48"/>
      <c r="N42" s="28"/>
      <c r="O42" s="28"/>
      <c r="P42" s="28"/>
      <c r="Q42" s="39"/>
      <c r="R42" s="116">
        <f t="shared" si="1"/>
        <v>0</v>
      </c>
    </row>
    <row r="43" spans="1:27" x14ac:dyDescent="0.2">
      <c r="A43" s="154"/>
      <c r="B43" s="62"/>
      <c r="C43" s="67"/>
      <c r="D43" s="28"/>
      <c r="E43" s="28"/>
      <c r="F43" s="28"/>
      <c r="G43" s="29"/>
      <c r="H43" s="48"/>
      <c r="I43" s="28"/>
      <c r="J43" s="28"/>
      <c r="K43" s="28"/>
      <c r="L43" s="29"/>
      <c r="M43" s="48"/>
      <c r="N43" s="28"/>
      <c r="O43" s="28"/>
      <c r="P43" s="28"/>
      <c r="Q43" s="39"/>
      <c r="R43" s="116">
        <f t="shared" si="1"/>
        <v>0</v>
      </c>
    </row>
    <row r="44" spans="1:27" x14ac:dyDescent="0.2">
      <c r="A44" s="154"/>
      <c r="B44" s="64" t="s">
        <v>22</v>
      </c>
      <c r="C44" s="68">
        <f>SUM(C37:C43)</f>
        <v>0</v>
      </c>
      <c r="D44" s="32">
        <f t="shared" ref="D44:Q44" si="4">SUM(D37:D43)</f>
        <v>0</v>
      </c>
      <c r="E44" s="32">
        <f t="shared" si="4"/>
        <v>0</v>
      </c>
      <c r="F44" s="32">
        <f t="shared" si="4"/>
        <v>0</v>
      </c>
      <c r="G44" s="33">
        <f t="shared" si="4"/>
        <v>0</v>
      </c>
      <c r="H44" s="50">
        <f t="shared" si="4"/>
        <v>0</v>
      </c>
      <c r="I44" s="32">
        <f t="shared" si="4"/>
        <v>0</v>
      </c>
      <c r="J44" s="32">
        <f t="shared" si="4"/>
        <v>0</v>
      </c>
      <c r="K44" s="32">
        <f t="shared" si="4"/>
        <v>0</v>
      </c>
      <c r="L44" s="33">
        <f t="shared" si="4"/>
        <v>0</v>
      </c>
      <c r="M44" s="50">
        <f t="shared" si="4"/>
        <v>0</v>
      </c>
      <c r="N44" s="32">
        <f t="shared" si="4"/>
        <v>0</v>
      </c>
      <c r="O44" s="32">
        <f t="shared" si="4"/>
        <v>0</v>
      </c>
      <c r="P44" s="32">
        <f t="shared" si="4"/>
        <v>0</v>
      </c>
      <c r="Q44" s="41">
        <f t="shared" si="4"/>
        <v>0</v>
      </c>
      <c r="R44" s="117">
        <f>SUM(C44:Q44)</f>
        <v>0</v>
      </c>
    </row>
    <row r="45" spans="1:27" x14ac:dyDescent="0.2">
      <c r="A45" s="154" t="s">
        <v>77</v>
      </c>
      <c r="B45" s="62" t="s">
        <v>23</v>
      </c>
      <c r="C45" s="69">
        <v>1</v>
      </c>
      <c r="D45" s="4">
        <v>1</v>
      </c>
      <c r="E45" s="5"/>
      <c r="F45" s="5"/>
      <c r="G45" s="6"/>
      <c r="H45" s="52">
        <v>1</v>
      </c>
      <c r="I45" s="5"/>
      <c r="J45" s="5"/>
      <c r="K45" s="5"/>
      <c r="L45" s="6"/>
      <c r="M45" s="51"/>
      <c r="N45" s="4">
        <v>1</v>
      </c>
      <c r="O45" s="5"/>
      <c r="P45" s="5"/>
      <c r="Q45" s="7"/>
      <c r="R45" s="10"/>
    </row>
    <row r="46" spans="1:27" x14ac:dyDescent="0.2">
      <c r="A46" s="154"/>
      <c r="B46" s="62" t="s">
        <v>24</v>
      </c>
      <c r="C46" s="52" t="s">
        <v>25</v>
      </c>
      <c r="D46" s="4" t="s">
        <v>25</v>
      </c>
      <c r="E46" s="4" t="s">
        <v>60</v>
      </c>
      <c r="F46" s="4" t="s">
        <v>25</v>
      </c>
      <c r="G46" s="81" t="s">
        <v>25</v>
      </c>
      <c r="H46" s="52" t="s">
        <v>25</v>
      </c>
      <c r="I46" s="4" t="s">
        <v>25</v>
      </c>
      <c r="J46" s="4" t="s">
        <v>25</v>
      </c>
      <c r="K46" s="4" t="s">
        <v>25</v>
      </c>
      <c r="L46" s="81" t="s">
        <v>25</v>
      </c>
      <c r="M46" s="52" t="s">
        <v>25</v>
      </c>
      <c r="N46" s="4" t="s">
        <v>25</v>
      </c>
      <c r="O46" s="4" t="s">
        <v>25</v>
      </c>
      <c r="P46" s="4" t="s">
        <v>25</v>
      </c>
      <c r="Q46" s="120" t="s">
        <v>25</v>
      </c>
      <c r="R46" s="10"/>
    </row>
    <row r="47" spans="1:27" x14ac:dyDescent="0.2">
      <c r="A47" s="154"/>
      <c r="B47" s="65" t="s">
        <v>29</v>
      </c>
      <c r="C47" s="82"/>
      <c r="D47" s="83"/>
      <c r="E47" s="83"/>
      <c r="F47" s="83"/>
      <c r="G47" s="84"/>
      <c r="H47" s="82"/>
      <c r="I47" s="83"/>
      <c r="J47" s="83"/>
      <c r="K47" s="83"/>
      <c r="L47" s="85"/>
      <c r="M47" s="86">
        <v>500</v>
      </c>
      <c r="N47" s="87">
        <v>200</v>
      </c>
      <c r="O47" s="87">
        <v>300</v>
      </c>
      <c r="P47" s="87">
        <v>200</v>
      </c>
      <c r="Q47" s="121">
        <v>200</v>
      </c>
      <c r="R47" s="10"/>
    </row>
    <row r="48" spans="1:27" x14ac:dyDescent="0.2">
      <c r="A48" s="154"/>
      <c r="B48" s="65" t="s">
        <v>65</v>
      </c>
      <c r="C48" s="88"/>
      <c r="D48" s="89"/>
      <c r="E48" s="89"/>
      <c r="F48" s="89"/>
      <c r="G48" s="90"/>
      <c r="H48" s="88"/>
      <c r="I48" s="89"/>
      <c r="J48" s="89"/>
      <c r="K48" s="89"/>
      <c r="L48" s="90"/>
      <c r="M48" s="88"/>
      <c r="N48" s="89"/>
      <c r="O48" s="89"/>
      <c r="P48" s="89"/>
      <c r="Q48" s="122"/>
      <c r="R48" s="126"/>
    </row>
    <row r="49" spans="1:18" x14ac:dyDescent="0.2">
      <c r="A49" s="154"/>
      <c r="B49" s="65" t="s">
        <v>66</v>
      </c>
      <c r="C49" s="53" t="s">
        <v>67</v>
      </c>
      <c r="D49" s="34" t="s">
        <v>67</v>
      </c>
      <c r="E49" s="34" t="s">
        <v>67</v>
      </c>
      <c r="F49" s="34" t="s">
        <v>67</v>
      </c>
      <c r="G49" s="54" t="s">
        <v>67</v>
      </c>
      <c r="H49" s="53" t="s">
        <v>67</v>
      </c>
      <c r="I49" s="34" t="s">
        <v>67</v>
      </c>
      <c r="J49" s="34" t="s">
        <v>67</v>
      </c>
      <c r="K49" s="34" t="s">
        <v>67</v>
      </c>
      <c r="L49" s="54" t="s">
        <v>67</v>
      </c>
      <c r="M49" s="53" t="s">
        <v>67</v>
      </c>
      <c r="N49" s="34" t="s">
        <v>67</v>
      </c>
      <c r="O49" s="34" t="s">
        <v>67</v>
      </c>
      <c r="P49" s="34" t="s">
        <v>67</v>
      </c>
      <c r="Q49" s="23" t="s">
        <v>67</v>
      </c>
      <c r="R49" s="10"/>
    </row>
    <row r="50" spans="1:18" x14ac:dyDescent="0.2">
      <c r="A50" s="150" t="s">
        <v>85</v>
      </c>
      <c r="B50" s="65" t="s">
        <v>81</v>
      </c>
      <c r="C50" s="70" t="s">
        <v>87</v>
      </c>
      <c r="D50" s="34" t="s">
        <v>87</v>
      </c>
      <c r="E50" s="34" t="s">
        <v>87</v>
      </c>
      <c r="F50" s="34" t="s">
        <v>87</v>
      </c>
      <c r="G50" s="54" t="s">
        <v>87</v>
      </c>
      <c r="H50" s="53" t="s">
        <v>87</v>
      </c>
      <c r="I50" s="34" t="s">
        <v>87</v>
      </c>
      <c r="J50" s="34" t="s">
        <v>87</v>
      </c>
      <c r="K50" s="34" t="s">
        <v>87</v>
      </c>
      <c r="L50" s="54" t="s">
        <v>87</v>
      </c>
      <c r="M50" s="53" t="s">
        <v>87</v>
      </c>
      <c r="N50" s="34" t="s">
        <v>87</v>
      </c>
      <c r="O50" s="34" t="s">
        <v>87</v>
      </c>
      <c r="P50" s="34" t="s">
        <v>87</v>
      </c>
      <c r="Q50" s="23" t="s">
        <v>87</v>
      </c>
      <c r="R50" s="10"/>
    </row>
    <row r="51" spans="1:18" ht="14.25" customHeight="1" x14ac:dyDescent="0.2">
      <c r="A51" s="150"/>
      <c r="B51" s="65" t="s">
        <v>82</v>
      </c>
      <c r="C51" s="70" t="s">
        <v>88</v>
      </c>
      <c r="D51" s="34" t="s">
        <v>88</v>
      </c>
      <c r="E51" s="34" t="s">
        <v>88</v>
      </c>
      <c r="F51" s="34" t="s">
        <v>88</v>
      </c>
      <c r="G51" s="54" t="s">
        <v>88</v>
      </c>
      <c r="H51" s="53" t="s">
        <v>88</v>
      </c>
      <c r="I51" s="34" t="s">
        <v>88</v>
      </c>
      <c r="J51" s="34" t="s">
        <v>88</v>
      </c>
      <c r="K51" s="34" t="s">
        <v>88</v>
      </c>
      <c r="L51" s="54" t="s">
        <v>88</v>
      </c>
      <c r="M51" s="53" t="s">
        <v>88</v>
      </c>
      <c r="N51" s="34" t="s">
        <v>88</v>
      </c>
      <c r="O51" s="34" t="s">
        <v>88</v>
      </c>
      <c r="P51" s="34" t="s">
        <v>88</v>
      </c>
      <c r="Q51" s="23" t="s">
        <v>88</v>
      </c>
      <c r="R51" s="10"/>
    </row>
    <row r="52" spans="1:18" ht="14.25" customHeight="1" x14ac:dyDescent="0.2">
      <c r="A52" s="150"/>
      <c r="B52" s="65" t="s">
        <v>90</v>
      </c>
      <c r="C52" s="53" t="s">
        <v>84</v>
      </c>
      <c r="D52" s="34" t="s">
        <v>84</v>
      </c>
      <c r="E52" s="34" t="s">
        <v>84</v>
      </c>
      <c r="F52" s="34" t="s">
        <v>84</v>
      </c>
      <c r="G52" s="54" t="s">
        <v>84</v>
      </c>
      <c r="H52" s="53" t="s">
        <v>84</v>
      </c>
      <c r="I52" s="34" t="s">
        <v>84</v>
      </c>
      <c r="J52" s="34" t="s">
        <v>84</v>
      </c>
      <c r="K52" s="34" t="s">
        <v>84</v>
      </c>
      <c r="L52" s="54" t="s">
        <v>84</v>
      </c>
      <c r="M52" s="53" t="s">
        <v>84</v>
      </c>
      <c r="N52" s="34" t="s">
        <v>84</v>
      </c>
      <c r="O52" s="34" t="s">
        <v>84</v>
      </c>
      <c r="P52" s="34" t="s">
        <v>84</v>
      </c>
      <c r="Q52" s="23" t="s">
        <v>84</v>
      </c>
      <c r="R52" s="10"/>
    </row>
    <row r="53" spans="1:18" ht="14.25" customHeight="1" x14ac:dyDescent="0.2">
      <c r="A53" s="150"/>
      <c r="B53" s="65" t="s">
        <v>83</v>
      </c>
      <c r="C53" s="70">
        <v>1234567</v>
      </c>
      <c r="D53" s="34">
        <v>1234567</v>
      </c>
      <c r="E53" s="34">
        <v>1234567</v>
      </c>
      <c r="F53" s="34">
        <v>1234567</v>
      </c>
      <c r="G53" s="54">
        <v>1234567</v>
      </c>
      <c r="H53" s="53">
        <v>1234567</v>
      </c>
      <c r="I53" s="34">
        <v>1234567</v>
      </c>
      <c r="J53" s="34">
        <v>1234567</v>
      </c>
      <c r="K53" s="34">
        <v>1234567</v>
      </c>
      <c r="L53" s="54">
        <v>1234567</v>
      </c>
      <c r="M53" s="53">
        <v>1234567</v>
      </c>
      <c r="N53" s="34">
        <v>1234567</v>
      </c>
      <c r="O53" s="34">
        <v>1234567</v>
      </c>
      <c r="P53" s="34">
        <v>1234567</v>
      </c>
      <c r="Q53" s="23">
        <v>1234567</v>
      </c>
      <c r="R53" s="10"/>
    </row>
    <row r="54" spans="1:18" x14ac:dyDescent="0.2">
      <c r="A54" s="150"/>
      <c r="B54" s="135" t="s">
        <v>92</v>
      </c>
      <c r="C54" s="136" t="str">
        <f>C5</f>
        <v>ＡＡ　ＡＡ</v>
      </c>
      <c r="D54" s="137" t="str">
        <f t="shared" ref="D54:Q54" si="5">D5</f>
        <v>ＢＢ　ＢＢ</v>
      </c>
      <c r="E54" s="137" t="str">
        <f t="shared" si="5"/>
        <v>ＣＣ　ＣＣ</v>
      </c>
      <c r="F54" s="137" t="str">
        <f t="shared" si="5"/>
        <v>ＤＤ　ＤＤ</v>
      </c>
      <c r="G54" s="138" t="str">
        <f t="shared" si="5"/>
        <v>ＥＥ　ＥＥ</v>
      </c>
      <c r="H54" s="139" t="str">
        <f t="shared" si="5"/>
        <v>ＦＦ　ＦＦ</v>
      </c>
      <c r="I54" s="137" t="str">
        <f t="shared" si="5"/>
        <v>ＧＧ　ＧＧ</v>
      </c>
      <c r="J54" s="137" t="str">
        <f t="shared" si="5"/>
        <v>ＨＨ　ＨＨ</v>
      </c>
      <c r="K54" s="137" t="str">
        <f t="shared" si="5"/>
        <v>ＩＩ　ＩＩ</v>
      </c>
      <c r="L54" s="138" t="str">
        <f t="shared" si="5"/>
        <v>ＪＪ　ＪＪ</v>
      </c>
      <c r="M54" s="139" t="str">
        <f t="shared" si="5"/>
        <v>ああ　ああ</v>
      </c>
      <c r="N54" s="137" t="str">
        <f t="shared" si="5"/>
        <v>いい　いい</v>
      </c>
      <c r="O54" s="137" t="str">
        <f t="shared" si="5"/>
        <v>うう　うう</v>
      </c>
      <c r="P54" s="137" t="str">
        <f t="shared" si="5"/>
        <v>ええ　ええ</v>
      </c>
      <c r="Q54" s="140" t="str">
        <f t="shared" si="5"/>
        <v>おお　おお</v>
      </c>
      <c r="R54" s="141"/>
    </row>
    <row r="55" spans="1:18" x14ac:dyDescent="0.2">
      <c r="A55" s="150"/>
      <c r="B55" s="65" t="s">
        <v>91</v>
      </c>
      <c r="C55" s="70" t="s">
        <v>86</v>
      </c>
      <c r="D55" s="34" t="s">
        <v>86</v>
      </c>
      <c r="E55" s="34" t="s">
        <v>86</v>
      </c>
      <c r="F55" s="34" t="s">
        <v>86</v>
      </c>
      <c r="G55" s="54" t="s">
        <v>86</v>
      </c>
      <c r="H55" s="53" t="s">
        <v>86</v>
      </c>
      <c r="I55" s="34" t="s">
        <v>86</v>
      </c>
      <c r="J55" s="34" t="s">
        <v>86</v>
      </c>
      <c r="K55" s="34" t="s">
        <v>86</v>
      </c>
      <c r="L55" s="54" t="s">
        <v>86</v>
      </c>
      <c r="M55" s="53" t="s">
        <v>86</v>
      </c>
      <c r="N55" s="34" t="s">
        <v>86</v>
      </c>
      <c r="O55" s="34" t="s">
        <v>86</v>
      </c>
      <c r="P55" s="34" t="s">
        <v>86</v>
      </c>
      <c r="Q55" s="23" t="s">
        <v>86</v>
      </c>
      <c r="R55" s="10"/>
    </row>
    <row r="56" spans="1:18" s="9" customFormat="1" ht="102.75" customHeight="1" thickBot="1" x14ac:dyDescent="0.25">
      <c r="A56" s="60"/>
      <c r="B56" s="66" t="s">
        <v>68</v>
      </c>
      <c r="C56" s="55"/>
      <c r="D56" s="35"/>
      <c r="E56" s="35"/>
      <c r="F56" s="35"/>
      <c r="G56" s="56"/>
      <c r="H56" s="55"/>
      <c r="I56" s="35"/>
      <c r="J56" s="35"/>
      <c r="K56" s="35"/>
      <c r="L56" s="58"/>
      <c r="M56" s="55"/>
      <c r="N56" s="35"/>
      <c r="O56" s="35"/>
      <c r="P56" s="35"/>
      <c r="Q56" s="123"/>
      <c r="R56" s="118"/>
    </row>
    <row r="57" spans="1:18" x14ac:dyDescent="0.2">
      <c r="C57" s="8" t="s">
        <v>26</v>
      </c>
    </row>
    <row r="58" spans="1:18" x14ac:dyDescent="0.2">
      <c r="C58" s="8" t="s">
        <v>73</v>
      </c>
      <c r="P58" s="13"/>
      <c r="Q58" s="13"/>
    </row>
    <row r="59" spans="1:18" x14ac:dyDescent="0.2">
      <c r="L59" s="14"/>
    </row>
  </sheetData>
  <sheetProtection selectLockedCells="1"/>
  <mergeCells count="5">
    <mergeCell ref="A6:A23"/>
    <mergeCell ref="A24:A36"/>
    <mergeCell ref="A37:A44"/>
    <mergeCell ref="A45:A49"/>
    <mergeCell ref="A50:A55"/>
  </mergeCells>
  <phoneticPr fontId="3"/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給与連絡票</vt:lpstr>
      <vt:lpstr>記入例</vt:lpstr>
      <vt:lpstr>給与連絡票!Print_Area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給与連絡票_Excel</dc:title>
  <cp:lastModifiedBy>出口　裕美</cp:lastModifiedBy>
  <cp:lastPrinted>2021-07-29T03:46:47Z</cp:lastPrinted>
  <dcterms:created xsi:type="dcterms:W3CDTF">2015-08-05T01:17:41Z</dcterms:created>
  <dcterms:modified xsi:type="dcterms:W3CDTF">2023-10-31T02:41:34Z</dcterms:modified>
</cp:coreProperties>
</file>